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10" windowHeight="12585" activeTab="0"/>
  </bookViews>
  <sheets>
    <sheet name="全市 " sheetId="1" r:id="rId1"/>
    <sheet name="各旗区1" sheetId="2" r:id="rId2"/>
    <sheet name="各旗区2.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<sst xmlns="http://schemas.openxmlformats.org/spreadsheetml/2006/main" count="380" uniqueCount="134">
  <si>
    <t>1.全市情况表</t>
  </si>
  <si>
    <t>指        标</t>
  </si>
  <si>
    <t>单位</t>
  </si>
  <si>
    <t>增速（%）</t>
  </si>
  <si>
    <t>一、</t>
  </si>
  <si>
    <t>规模以上工业企业个数</t>
  </si>
  <si>
    <t>个</t>
  </si>
  <si>
    <t>-</t>
  </si>
  <si>
    <t xml:space="preserve">  ⑨水泥</t>
  </si>
  <si>
    <t>万吨</t>
  </si>
  <si>
    <t>1.规模以上工业增加值</t>
  </si>
  <si>
    <t>亿元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</si>
  <si>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</si>
  <si>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</si>
  <si>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</si>
  <si>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color indexed="8"/>
        <rFont val="MS Gothic"/>
        <family val="3"/>
      </rPr>
      <t>⑪</t>
    </r>
    <r>
      <rPr>
        <sz val="14"/>
        <color indexed="8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</si>
  <si>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</si>
  <si>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color indexed="8"/>
        <rFont val="MS Gothic"/>
        <family val="3"/>
      </rPr>
      <t>⑫</t>
    </r>
    <r>
      <rPr>
        <sz val="14"/>
        <color indexed="8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</si>
  <si>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电力、蒸气热水的生产和供应业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</si>
  <si>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</si>
  <si>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</si>
  <si>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</si>
  <si>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 </t>
    </r>
    <r>
      <rPr>
        <sz val="14"/>
        <color indexed="8"/>
        <rFont val="宋体"/>
        <family val="0"/>
      </rPr>
      <t>①第一产业</t>
    </r>
  </si>
  <si>
    <t xml:space="preserve">  ⑤石油加工及炼焦业</t>
  </si>
  <si>
    <t xml:space="preserve">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</si>
  <si>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</si>
  <si>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</si>
  <si>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</si>
  <si>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</si>
  <si>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</si>
  <si>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</si>
  <si>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</si>
  <si>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</si>
  <si>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</si>
  <si>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</si>
  <si>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</si>
  <si>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一般公共预算收入</t>
  </si>
  <si>
    <t>2.规模以上工业产销率</t>
  </si>
  <si>
    <t>%</t>
  </si>
  <si>
    <t xml:space="preserve">  </t>
  </si>
  <si>
    <t>一般公共预算支出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</si>
  <si>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</si>
  <si>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</si>
  <si>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</si>
  <si>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</si>
  <si>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</si>
  <si>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</si>
  <si>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②全社会发电量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</si>
  <si>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</si>
  <si>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</si>
  <si>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2.铁路货运量</t>
  </si>
  <si>
    <t xml:space="preserve">  ④精甲醇</t>
  </si>
  <si>
    <t xml:space="preserve">  铁路客运量</t>
  </si>
  <si>
    <t>万人次</t>
  </si>
  <si>
    <t xml:space="preserve">  ⑤硅铁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</si>
  <si>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</si>
  <si>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</si>
  <si>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</si>
  <si>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</si>
  <si>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</si>
  <si>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</si>
  <si>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t xml:space="preserve">  ⑧焦炭</t>
  </si>
  <si>
    <t xml:space="preserve">  金融机构贷款余额</t>
  </si>
  <si>
    <t>注：本表为自治区统计局反馈数据，其中规上工业增长速度为不变价速度</t>
  </si>
  <si>
    <t>2.旗区情况表</t>
  </si>
  <si>
    <t>地 区</t>
  </si>
  <si>
    <t>规模以上工业增加值增速</t>
  </si>
  <si>
    <t>固定资产投资增速</t>
  </si>
  <si>
    <t>社会消费品零售总额增速</t>
  </si>
  <si>
    <t>增速(%)</t>
  </si>
  <si>
    <t>位次</t>
  </si>
  <si>
    <t>全市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</si>
  <si>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</si>
  <si>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</si>
  <si>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</si>
  <si>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</si>
  <si>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</si>
  <si>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</si>
  <si>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</si>
  <si>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</si>
  <si>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</si>
  <si>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一般公共预算收入（亿元）</t>
  </si>
  <si>
    <t>一般公共预算支出（亿元）</t>
  </si>
  <si>
    <t>总量</t>
  </si>
  <si>
    <t>占比(%)</t>
  </si>
  <si>
    <t>3.盟市情况表</t>
  </si>
  <si>
    <t>地  区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</si>
  <si>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</si>
  <si>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</si>
  <si>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</si>
  <si>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</si>
  <si>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</si>
  <si>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</si>
  <si>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</si>
  <si>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</si>
  <si>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</si>
  <si>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</si>
  <si>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</si>
  <si>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</si>
  <si>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</si>
  <si>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</si>
  <si>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全区占比(%)</t>
  </si>
  <si>
    <t>全国地方本级</t>
  </si>
  <si>
    <t>2014年1-9月全市各旗区主要经济指标完成情况(三)</t>
  </si>
  <si>
    <t>固定资产投资（亿元）</t>
  </si>
  <si>
    <t>社会消费品零售总额（亿元）</t>
  </si>
  <si>
    <t>2014年1-9月</t>
  </si>
  <si>
    <t>增速增减百分点</t>
  </si>
  <si>
    <t>2014年1-12月全市各旗区主要经济指标完成情况(一)</t>
  </si>
  <si>
    <t>地区生产总值（亿元）</t>
  </si>
  <si>
    <t>规模以上工业增加值增速（%）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</si>
  <si>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</si>
  <si>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</si>
  <si>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</si>
  <si>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</si>
  <si>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</si>
  <si>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</si>
  <si>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</si>
  <si>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</si>
  <si>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</si>
  <si>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</si>
  <si>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</si>
  <si>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</si>
  <si>
    <t>2020年1-11月盟市主要经济指标完成情况（二）</t>
  </si>
  <si>
    <t>2020年1-11月</t>
  </si>
  <si>
    <r>
      <t xml:space="preserve">          2020年1-1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月份全市主要经济指标情况一览表</t>
    </r>
  </si>
  <si>
    <r>
      <t>2020年1-1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月全市旗区主要经济指标完成情况(一)</t>
    </r>
  </si>
  <si>
    <r>
      <t>2020年1-1</t>
    </r>
    <r>
      <rPr>
        <b/>
        <sz val="18"/>
        <color indexed="8"/>
        <rFont val="宋体"/>
        <family val="0"/>
      </rPr>
      <t>1</t>
    </r>
    <r>
      <rPr>
        <b/>
        <sz val="18"/>
        <color indexed="8"/>
        <rFont val="宋体"/>
        <family val="0"/>
      </rPr>
      <t>月盟市主要经济指标完成情况（一）</t>
    </r>
  </si>
  <si>
    <r>
      <t>1-1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月</t>
    </r>
  </si>
  <si>
    <r>
      <t>2020年1-1</t>
    </r>
    <r>
      <rPr>
        <b/>
        <sz val="14"/>
        <rFont val="宋体"/>
        <family val="0"/>
      </rPr>
      <t>1</t>
    </r>
    <r>
      <rPr>
        <b/>
        <sz val="14"/>
        <rFont val="宋体"/>
        <family val="0"/>
      </rPr>
      <t>月</t>
    </r>
  </si>
  <si>
    <t>持平</t>
  </si>
  <si>
    <t>2020年1-11月</t>
  </si>
  <si>
    <t>2020年1-11月全市旗区主要经济指标完成情况(二)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</si>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</sst>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&quot;$&quot;\ #,##0_-;[Red]&quot;$&quot;\ #,##0\-"/>
    <numFmt numFmtId="180" formatCode="_-* #,##0.00_-;\-* #,##0.00_-;_-* &quot;-&quot;??_-;_-@_-"/>
    <numFmt numFmtId="181" formatCode="#,##0.0_);\(#,##0.0\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_(&quot;$&quot;* #,##0_);_(&quot;$&quot;* \(#,##0\);_(&quot;$&quot;* &quot;-&quot;_);_(@_)"/>
    <numFmt numFmtId="185" formatCode="&quot;$&quot;#,##0_);[Red]\(&quot;$&quot;#,##0\)"/>
    <numFmt numFmtId="186" formatCode="\$#,##0.00;\(\$#,##0.00\)"/>
    <numFmt numFmtId="187" formatCode="&quot;$&quot;#,##0.00_);[Red]\(&quot;$&quot;#,##0.00\)"/>
    <numFmt numFmtId="188" formatCode="\$#,##0;\(\$#,##0\)"/>
    <numFmt numFmtId="189" formatCode="_-* #,##0_-;\-* #,##0_-;_-* &quot;-&quot;_-;_-@_-"/>
    <numFmt numFmtId="190" formatCode="#,##0;\(#,##0\)"/>
    <numFmt numFmtId="191" formatCode="* #,##0;* \-#,##0;* &quot;-&quot;;@"/>
    <numFmt numFmtId="192" formatCode="0_ "/>
    <numFmt numFmtId="193" formatCode="0.0_ "/>
    <numFmt numFmtId="194" formatCode="0.0_);[Red]\(0.0\)"/>
    <numFmt numFmtId="195" formatCode="0.000;[Red]0.000"/>
    <numFmt numFmtId="196" formatCode="0.00_ "/>
    <numFmt numFmtId="197" formatCode="0.00_);[Red]\(0.00\)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楷体_GB2312"/>
      <family val="3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8"/>
      <name val="Arial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b/>
      <sz val="10"/>
      <name val="MS Sans Serif"/>
      <family val="2"/>
    </font>
    <font>
      <sz val="12"/>
      <name val="Helv"/>
      <family val="2"/>
    </font>
    <font>
      <sz val="12"/>
      <name val="永中宋体"/>
      <family val="0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4"/>
      <color indexed="8"/>
      <name val="MS Gothic"/>
      <family val="3"/>
    </font>
    <font>
      <sz val="16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53"/>
      <name val="宋体"/>
      <family val="0"/>
    </font>
    <font>
      <sz val="14"/>
      <color indexed="53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  <font>
      <b/>
      <sz val="18"/>
      <name val="Calibri"/>
      <family val="0"/>
    </font>
    <font>
      <b/>
      <sz val="18"/>
      <color theme="1"/>
      <name val="宋体"/>
      <family val="0"/>
    </font>
    <font>
      <b/>
      <sz val="16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99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17"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35" fillId="0" borderId="0">
      <alignment/>
      <protection locked="0"/>
    </xf>
    <xf numFmtId="0" fontId="26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26" fillId="3" borderId="0" applyNumberFormat="0" applyBorder="0" applyAlignment="0" applyProtection="0"/>
    <xf numFmtId="0" fontId="19" fillId="0" borderId="0">
      <alignment horizontal="center" wrapText="1"/>
      <protection locked="0"/>
    </xf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47" fillId="0" borderId="0">
      <alignment/>
      <protection/>
    </xf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47" fillId="0" borderId="0">
      <alignment/>
      <protection/>
    </xf>
    <xf numFmtId="15" fontId="48" fillId="0" borderId="0">
      <alignment/>
      <protection/>
    </xf>
    <xf numFmtId="188" fontId="47" fillId="0" borderId="0">
      <alignment/>
      <protection/>
    </xf>
    <xf numFmtId="0" fontId="39" fillId="9" borderId="0" applyNumberFormat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39" fillId="5" borderId="3" applyNumberFormat="0" applyBorder="0" applyAlignment="0" applyProtection="0"/>
    <xf numFmtId="181" fontId="43" fillId="17" borderId="0">
      <alignment/>
      <protection/>
    </xf>
    <xf numFmtId="181" fontId="41" fillId="1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>
      <alignment/>
      <protection/>
    </xf>
    <xf numFmtId="37" fontId="49" fillId="0" borderId="0">
      <alignment/>
      <protection/>
    </xf>
    <xf numFmtId="179" fontId="25" fillId="0" borderId="0">
      <alignment/>
      <protection/>
    </xf>
    <xf numFmtId="0" fontId="35" fillId="0" borderId="0">
      <alignment/>
      <protection/>
    </xf>
    <xf numFmtId="14" fontId="1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2" fillId="0" borderId="4">
      <alignment horizontal="center"/>
      <protection/>
    </xf>
    <xf numFmtId="3" fontId="0" fillId="0" borderId="0" applyFont="0" applyFill="0" applyBorder="0" applyAlignment="0" applyProtection="0"/>
    <xf numFmtId="0" fontId="0" fillId="19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0" fillId="20" borderId="5">
      <alignment/>
      <protection locked="0"/>
    </xf>
    <xf numFmtId="0" fontId="45" fillId="0" borderId="0">
      <alignment/>
      <protection/>
    </xf>
    <xf numFmtId="0" fontId="40" fillId="20" borderId="5">
      <alignment/>
      <protection locked="0"/>
    </xf>
    <xf numFmtId="0" fontId="40" fillId="20" borderId="5">
      <alignment/>
      <protection locked="0"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6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2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53" fillId="0" borderId="10" applyNumberFormat="0" applyFill="0" applyProtection="0">
      <alignment horizontal="center"/>
    </xf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top"/>
      <protection locked="0"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1" fillId="7" borderId="0" applyNumberFormat="0" applyBorder="0" applyAlignment="0" applyProtection="0"/>
    <xf numFmtId="0" fontId="57" fillId="7" borderId="0" applyNumberFormat="0" applyBorder="0" applyAlignment="0" applyProtection="0"/>
    <xf numFmtId="0" fontId="34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12" applyNumberFormat="0" applyAlignment="0" applyProtection="0"/>
    <xf numFmtId="0" fontId="32" fillId="15" borderId="13" applyNumberFormat="0" applyAlignment="0" applyProtection="0"/>
    <xf numFmtId="0" fontId="33" fillId="0" borderId="0" applyNumberFormat="0" applyFill="0" applyBorder="0" applyAlignment="0" applyProtection="0"/>
    <xf numFmtId="0" fontId="53" fillId="0" borderId="10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176" fontId="25" fillId="0" borderId="10" applyFill="0" applyProtection="0">
      <alignment horizontal="right"/>
    </xf>
    <xf numFmtId="0" fontId="25" fillId="0" borderId="6" applyNumberFormat="0" applyFill="0" applyProtection="0">
      <alignment horizontal="left"/>
    </xf>
    <xf numFmtId="0" fontId="28" fillId="10" borderId="0" applyNumberFormat="0" applyBorder="0" applyAlignment="0" applyProtection="0"/>
    <xf numFmtId="0" fontId="22" fillId="4" borderId="15" applyNumberFormat="0" applyAlignment="0" applyProtection="0"/>
    <xf numFmtId="0" fontId="16" fillId="3" borderId="12" applyNumberFormat="0" applyAlignment="0" applyProtection="0"/>
    <xf numFmtId="1" fontId="25" fillId="0" borderId="10" applyFill="0" applyProtection="0">
      <alignment horizontal="center"/>
    </xf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48" fillId="0" borderId="0">
      <alignment/>
      <protection/>
    </xf>
    <xf numFmtId="0" fontId="20" fillId="11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16" applyNumberFormat="0" applyFont="0" applyAlignment="0" applyProtection="0"/>
  </cellStyleXfs>
  <cellXfs count="3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192" fontId="2" fillId="0" borderId="3" xfId="158" applyNumberFormat="1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center"/>
    </xf>
    <xf numFmtId="193" fontId="2" fillId="0" borderId="3" xfId="0" applyNumberFormat="1" applyFont="1" applyBorder="1" applyAlignment="1">
      <alignment horizontal="center"/>
    </xf>
    <xf numFmtId="192" fontId="2" fillId="0" borderId="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92" fontId="2" fillId="0" borderId="19" xfId="158" applyNumberFormat="1" applyFont="1" applyFill="1" applyBorder="1" applyAlignment="1">
      <alignment horizontal="center"/>
      <protection/>
    </xf>
    <xf numFmtId="192" fontId="2" fillId="0" borderId="20" xfId="0" applyNumberFormat="1" applyFont="1" applyFill="1" applyBorder="1" applyAlignment="1">
      <alignment horizontal="center"/>
    </xf>
    <xf numFmtId="193" fontId="2" fillId="0" borderId="19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92" fontId="2" fillId="0" borderId="21" xfId="0" applyNumberFormat="1" applyFont="1" applyFill="1" applyBorder="1" applyAlignment="1">
      <alignment horizontal="center"/>
    </xf>
    <xf numFmtId="192" fontId="2" fillId="0" borderId="22" xfId="0" applyNumberFormat="1" applyFont="1" applyFill="1" applyBorder="1" applyAlignment="1">
      <alignment horizontal="center"/>
    </xf>
    <xf numFmtId="192" fontId="2" fillId="0" borderId="4" xfId="0" applyNumberFormat="1" applyFont="1" applyFill="1" applyBorder="1" applyAlignment="1">
      <alignment horizontal="center"/>
    </xf>
    <xf numFmtId="0" fontId="0" fillId="0" borderId="0" xfId="160">
      <alignment/>
      <protection/>
    </xf>
    <xf numFmtId="0" fontId="2" fillId="0" borderId="3" xfId="160" applyFont="1" applyBorder="1" applyAlignment="1">
      <alignment horizontal="center" vertical="center" wrapText="1"/>
      <protection/>
    </xf>
    <xf numFmtId="0" fontId="2" fillId="0" borderId="17" xfId="141" applyFont="1" applyFill="1" applyBorder="1" applyAlignment="1">
      <alignment horizontal="center"/>
      <protection/>
    </xf>
    <xf numFmtId="2" fontId="2" fillId="0" borderId="3" xfId="158" applyNumberFormat="1" applyFont="1" applyBorder="1" applyAlignment="1">
      <alignment horizontal="center"/>
      <protection/>
    </xf>
    <xf numFmtId="0" fontId="5" fillId="0" borderId="3" xfId="160" applyFont="1" applyFill="1" applyBorder="1" applyAlignment="1">
      <alignment horizontal="center"/>
      <protection/>
    </xf>
    <xf numFmtId="193" fontId="2" fillId="0" borderId="3" xfId="159" applyNumberFormat="1" applyFont="1" applyBorder="1">
      <alignment/>
      <protection/>
    </xf>
    <xf numFmtId="194" fontId="2" fillId="0" borderId="3" xfId="158" applyNumberFormat="1" applyFont="1" applyBorder="1" applyAlignment="1">
      <alignment horizontal="center"/>
      <protection/>
    </xf>
    <xf numFmtId="193" fontId="2" fillId="0" borderId="3" xfId="158" applyNumberFormat="1" applyFont="1" applyBorder="1" applyAlignment="1">
      <alignment horizontal="center"/>
      <protection/>
    </xf>
    <xf numFmtId="192" fontId="6" fillId="0" borderId="3" xfId="141" applyNumberFormat="1" applyFont="1" applyFill="1" applyBorder="1" applyAlignment="1">
      <alignment horizontal="center"/>
      <protection/>
    </xf>
    <xf numFmtId="193" fontId="2" fillId="0" borderId="3" xfId="159" applyNumberFormat="1" applyFont="1" applyBorder="1" applyAlignment="1">
      <alignment horizontal="right"/>
      <protection/>
    </xf>
    <xf numFmtId="0" fontId="2" fillId="0" borderId="17" xfId="141" applyFont="1" applyBorder="1" applyAlignment="1">
      <alignment horizontal="center"/>
      <protection/>
    </xf>
    <xf numFmtId="192" fontId="2" fillId="0" borderId="17" xfId="141" applyNumberFormat="1" applyFont="1" applyBorder="1" applyAlignment="1">
      <alignment horizontal="center"/>
      <protection/>
    </xf>
    <xf numFmtId="0" fontId="2" fillId="0" borderId="23" xfId="141" applyFont="1" applyBorder="1" applyAlignment="1">
      <alignment horizontal="center"/>
      <protection/>
    </xf>
    <xf numFmtId="195" fontId="2" fillId="0" borderId="24" xfId="158" applyNumberFormat="1" applyFont="1" applyBorder="1" applyAlignment="1">
      <alignment horizontal="center"/>
      <protection/>
    </xf>
    <xf numFmtId="192" fontId="6" fillId="0" borderId="24" xfId="141" applyNumberFormat="1" applyFont="1" applyFill="1" applyBorder="1" applyAlignment="1">
      <alignment horizontal="center"/>
      <protection/>
    </xf>
    <xf numFmtId="193" fontId="2" fillId="0" borderId="24" xfId="159" applyNumberFormat="1" applyFont="1" applyBorder="1" applyAlignment="1">
      <alignment horizontal="right"/>
      <protection/>
    </xf>
    <xf numFmtId="194" fontId="2" fillId="0" borderId="24" xfId="158" applyNumberFormat="1" applyFont="1" applyBorder="1" applyAlignment="1">
      <alignment horizontal="center"/>
      <protection/>
    </xf>
    <xf numFmtId="193" fontId="2" fillId="0" borderId="24" xfId="158" applyNumberFormat="1" applyFont="1" applyBorder="1" applyAlignment="1">
      <alignment horizontal="center"/>
      <protection/>
    </xf>
    <xf numFmtId="0" fontId="0" fillId="0" borderId="25" xfId="160" applyBorder="1">
      <alignment/>
      <protection/>
    </xf>
    <xf numFmtId="192" fontId="5" fillId="0" borderId="3" xfId="160" applyNumberFormat="1" applyFont="1" applyFill="1" applyBorder="1" applyAlignment="1">
      <alignment horizontal="center"/>
      <protection/>
    </xf>
    <xf numFmtId="0" fontId="3" fillId="0" borderId="0" xfId="160" applyFont="1" applyBorder="1" applyAlignment="1">
      <alignment/>
      <protection/>
    </xf>
    <xf numFmtId="0" fontId="0" fillId="0" borderId="0" xfId="160" applyNumberFormat="1" applyFill="1" applyBorder="1">
      <alignment/>
      <protection/>
    </xf>
    <xf numFmtId="0" fontId="2" fillId="0" borderId="3" xfId="160" applyFont="1" applyFill="1" applyBorder="1" applyAlignment="1">
      <alignment horizontal="center" vertical="center" wrapText="1"/>
      <protection/>
    </xf>
    <xf numFmtId="0" fontId="2" fillId="0" borderId="21" xfId="160" applyFont="1" applyFill="1" applyBorder="1" applyAlignment="1">
      <alignment horizontal="center" vertical="center" wrapText="1"/>
      <protection/>
    </xf>
    <xf numFmtId="0" fontId="5" fillId="0" borderId="3" xfId="160" applyFont="1" applyFill="1" applyBorder="1" applyAlignment="1">
      <alignment horizontal="center" wrapText="1"/>
      <protection/>
    </xf>
    <xf numFmtId="0" fontId="0" fillId="0" borderId="21" xfId="158" applyFont="1" applyBorder="1" applyAlignment="1">
      <alignment horizontal="center" vertical="center"/>
      <protection/>
    </xf>
    <xf numFmtId="196" fontId="2" fillId="0" borderId="3" xfId="158" applyNumberFormat="1" applyFont="1" applyBorder="1" applyAlignment="1">
      <alignment horizontal="center"/>
      <protection/>
    </xf>
    <xf numFmtId="192" fontId="6" fillId="0" borderId="21" xfId="141" applyNumberFormat="1" applyFont="1" applyFill="1" applyBorder="1" applyAlignment="1">
      <alignment horizontal="center"/>
      <protection/>
    </xf>
    <xf numFmtId="192" fontId="6" fillId="0" borderId="26" xfId="141" applyNumberFormat="1" applyFont="1" applyFill="1" applyBorder="1" applyAlignment="1">
      <alignment horizontal="center"/>
      <protection/>
    </xf>
    <xf numFmtId="0" fontId="0" fillId="0" borderId="0" xfId="141">
      <alignment vertical="center"/>
      <protection/>
    </xf>
    <xf numFmtId="0" fontId="0" fillId="0" borderId="0" xfId="141" applyFont="1" applyAlignment="1">
      <alignment vertical="center"/>
      <protection/>
    </xf>
    <xf numFmtId="0" fontId="0" fillId="0" borderId="0" xfId="141" applyFont="1" applyBorder="1" applyAlignment="1">
      <alignment vertical="center"/>
      <protection/>
    </xf>
    <xf numFmtId="196" fontId="2" fillId="0" borderId="3" xfId="141" applyNumberFormat="1" applyFont="1" applyFill="1" applyBorder="1" applyAlignment="1">
      <alignment horizontal="center" vertical="center" wrapText="1"/>
      <protection/>
    </xf>
    <xf numFmtId="0" fontId="2" fillId="0" borderId="3" xfId="141" applyFont="1" applyFill="1" applyBorder="1" applyAlignment="1">
      <alignment horizontal="center" vertical="center"/>
      <protection/>
    </xf>
    <xf numFmtId="0" fontId="2" fillId="0" borderId="3" xfId="141" applyFont="1" applyFill="1" applyBorder="1" applyAlignment="1">
      <alignment horizontal="center" vertical="center" wrapText="1"/>
      <protection/>
    </xf>
    <xf numFmtId="0" fontId="2" fillId="4" borderId="17" xfId="141" applyFont="1" applyFill="1" applyBorder="1" applyAlignment="1">
      <alignment horizontal="center"/>
      <protection/>
    </xf>
    <xf numFmtId="193" fontId="2" fillId="4" borderId="3" xfId="158" applyNumberFormat="1" applyFont="1" applyFill="1" applyBorder="1" applyAlignment="1">
      <alignment horizontal="center"/>
      <protection/>
    </xf>
    <xf numFmtId="0" fontId="6" fillId="4" borderId="3" xfId="141" applyFont="1" applyFill="1" applyBorder="1" applyAlignment="1">
      <alignment horizontal="center"/>
      <protection/>
    </xf>
    <xf numFmtId="193" fontId="6" fillId="4" borderId="3" xfId="141" applyNumberFormat="1" applyFont="1" applyFill="1" applyBorder="1" applyAlignment="1">
      <alignment horizontal="center"/>
      <protection/>
    </xf>
    <xf numFmtId="193" fontId="2" fillId="4" borderId="3" xfId="141" applyNumberFormat="1" applyFont="1" applyFill="1" applyBorder="1" applyAlignment="1">
      <alignment horizontal="center"/>
      <protection/>
    </xf>
    <xf numFmtId="192" fontId="6" fillId="4" borderId="3" xfId="141" applyNumberFormat="1" applyFont="1" applyFill="1" applyBorder="1" applyAlignment="1">
      <alignment horizontal="center"/>
      <protection/>
    </xf>
    <xf numFmtId="0" fontId="2" fillId="0" borderId="18" xfId="141" applyFont="1" applyBorder="1" applyAlignment="1">
      <alignment horizontal="center"/>
      <protection/>
    </xf>
    <xf numFmtId="193" fontId="2" fillId="4" borderId="19" xfId="158" applyNumberFormat="1" applyFont="1" applyFill="1" applyBorder="1" applyAlignment="1">
      <alignment horizontal="center"/>
      <protection/>
    </xf>
    <xf numFmtId="192" fontId="6" fillId="4" borderId="19" xfId="141" applyNumberFormat="1" applyFont="1" applyFill="1" applyBorder="1" applyAlignment="1">
      <alignment horizontal="center"/>
      <protection/>
    </xf>
    <xf numFmtId="193" fontId="6" fillId="4" borderId="19" xfId="141" applyNumberFormat="1" applyFont="1" applyFill="1" applyBorder="1" applyAlignment="1">
      <alignment horizontal="center"/>
      <protection/>
    </xf>
    <xf numFmtId="193" fontId="2" fillId="4" borderId="19" xfId="141" applyNumberFormat="1" applyFont="1" applyFill="1" applyBorder="1" applyAlignment="1">
      <alignment horizontal="center"/>
      <protection/>
    </xf>
    <xf numFmtId="0" fontId="2" fillId="4" borderId="3" xfId="141" applyNumberFormat="1" applyFont="1" applyFill="1" applyBorder="1" applyAlignment="1">
      <alignment horizontal="center"/>
      <protection/>
    </xf>
    <xf numFmtId="193" fontId="0" fillId="0" borderId="3" xfId="0" applyNumberFormat="1" applyFont="1" applyBorder="1" applyAlignment="1">
      <alignment/>
    </xf>
    <xf numFmtId="193" fontId="0" fillId="0" borderId="21" xfId="166" applyNumberFormat="1" applyFont="1" applyBorder="1" applyAlignment="1" applyProtection="1">
      <alignment horizontal="center" vertical="center"/>
      <protection/>
    </xf>
    <xf numFmtId="193" fontId="0" fillId="0" borderId="27" xfId="166" applyNumberFormat="1" applyFont="1" applyBorder="1" applyAlignment="1" applyProtection="1">
      <alignment horizontal="center" vertical="center"/>
      <protection/>
    </xf>
    <xf numFmtId="0" fontId="2" fillId="4" borderId="19" xfId="141" applyNumberFormat="1" applyFont="1" applyFill="1" applyBorder="1" applyAlignment="1">
      <alignment horizont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196" fontId="2" fillId="4" borderId="3" xfId="0" applyNumberFormat="1" applyFont="1" applyFill="1" applyBorder="1" applyAlignment="1">
      <alignment horizontal="center"/>
    </xf>
    <xf numFmtId="192" fontId="2" fillId="4" borderId="3" xfId="0" applyNumberFormat="1" applyFont="1" applyFill="1" applyBorder="1" applyAlignment="1">
      <alignment horizontal="center"/>
    </xf>
    <xf numFmtId="192" fontId="2" fillId="4" borderId="17" xfId="0" applyNumberFormat="1" applyFont="1" applyFill="1" applyBorder="1" applyAlignment="1">
      <alignment horizontal="center"/>
    </xf>
    <xf numFmtId="193" fontId="2" fillId="0" borderId="2" xfId="0" applyNumberFormat="1" applyFont="1" applyFill="1" applyBorder="1" applyAlignment="1">
      <alignment horizontal="center"/>
    </xf>
    <xf numFmtId="192" fontId="2" fillId="4" borderId="21" xfId="0" applyNumberFormat="1" applyFont="1" applyFill="1" applyBorder="1" applyAlignment="1">
      <alignment horizontal="center"/>
    </xf>
    <xf numFmtId="193" fontId="2" fillId="4" borderId="21" xfId="0" applyNumberFormat="1" applyFont="1" applyFill="1" applyBorder="1" applyAlignment="1">
      <alignment horizontal="center"/>
    </xf>
    <xf numFmtId="196" fontId="2" fillId="4" borderId="6" xfId="0" applyNumberFormat="1" applyFont="1" applyFill="1" applyBorder="1" applyAlignment="1">
      <alignment horizontal="center"/>
    </xf>
    <xf numFmtId="193" fontId="2" fillId="0" borderId="3" xfId="0" applyNumberFormat="1" applyFont="1" applyFill="1" applyBorder="1" applyAlignment="1">
      <alignment horizontal="center"/>
    </xf>
    <xf numFmtId="192" fontId="2" fillId="0" borderId="21" xfId="0" applyNumberFormat="1" applyFont="1" applyBorder="1" applyAlignment="1">
      <alignment horizontal="center"/>
    </xf>
    <xf numFmtId="196" fontId="2" fillId="4" borderId="19" xfId="0" applyNumberFormat="1" applyFont="1" applyFill="1" applyBorder="1" applyAlignment="1">
      <alignment horizontal="center"/>
    </xf>
    <xf numFmtId="193" fontId="2" fillId="0" borderId="19" xfId="0" applyNumberFormat="1" applyFont="1" applyFill="1" applyBorder="1" applyAlignment="1">
      <alignment horizontal="center"/>
    </xf>
    <xf numFmtId="192" fontId="2" fillId="0" borderId="29" xfId="0" applyNumberFormat="1" applyFont="1" applyBorder="1" applyAlignment="1">
      <alignment horizontal="center"/>
    </xf>
    <xf numFmtId="193" fontId="2" fillId="4" borderId="2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/>
    </xf>
    <xf numFmtId="192" fontId="2" fillId="0" borderId="3" xfId="0" applyNumberFormat="1" applyFont="1" applyBorder="1" applyAlignment="1">
      <alignment horizontal="center"/>
    </xf>
    <xf numFmtId="193" fontId="8" fillId="4" borderId="30" xfId="167" applyNumberFormat="1" applyFont="1" applyFill="1" applyBorder="1" applyAlignment="1">
      <alignment horizontal="right" vertical="center"/>
      <protection/>
    </xf>
    <xf numFmtId="192" fontId="2" fillId="0" borderId="19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193" fontId="8" fillId="4" borderId="31" xfId="167" applyNumberFormat="1" applyFont="1" applyFill="1" applyBorder="1" applyAlignment="1">
      <alignment horizontal="right" vertical="center"/>
      <protection/>
    </xf>
    <xf numFmtId="193" fontId="9" fillId="0" borderId="0" xfId="168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141" applyFont="1">
      <alignment vertical="center"/>
      <protection/>
    </xf>
    <xf numFmtId="57" fontId="66" fillId="0" borderId="5" xfId="158" applyNumberFormat="1" applyFont="1" applyFill="1" applyBorder="1" applyAlignment="1">
      <alignment horizontal="center" vertical="center" wrapText="1"/>
      <protection/>
    </xf>
    <xf numFmtId="0" fontId="66" fillId="0" borderId="3" xfId="158" applyFont="1" applyFill="1" applyBorder="1" applyAlignment="1">
      <alignment horizontal="center" vertical="center" wrapText="1"/>
      <protection/>
    </xf>
    <xf numFmtId="57" fontId="66" fillId="0" borderId="3" xfId="158" applyNumberFormat="1" applyFont="1" applyFill="1" applyBorder="1" applyAlignment="1">
      <alignment horizontal="center" vertical="center" wrapText="1"/>
      <protection/>
    </xf>
    <xf numFmtId="0" fontId="66" fillId="28" borderId="2" xfId="158" applyFont="1" applyFill="1" applyBorder="1" applyAlignment="1">
      <alignment/>
      <protection/>
    </xf>
    <xf numFmtId="0" fontId="66" fillId="0" borderId="2" xfId="158" applyFont="1" applyBorder="1" applyAlignment="1">
      <alignment/>
      <protection/>
    </xf>
    <xf numFmtId="196" fontId="66" fillId="0" borderId="2" xfId="158" applyNumberFormat="1" applyFont="1" applyFill="1" applyBorder="1" applyAlignment="1">
      <alignment/>
      <protection/>
    </xf>
    <xf numFmtId="0" fontId="66" fillId="0" borderId="32" xfId="158" applyFont="1" applyBorder="1" applyAlignment="1">
      <alignment/>
      <protection/>
    </xf>
    <xf numFmtId="0" fontId="0" fillId="0" borderId="0" xfId="141" applyFont="1" applyFill="1" applyAlignment="1">
      <alignment vertical="center"/>
      <protection/>
    </xf>
    <xf numFmtId="0" fontId="67" fillId="0" borderId="0" xfId="0" applyFont="1" applyAlignment="1">
      <alignment vertical="center"/>
    </xf>
    <xf numFmtId="0" fontId="67" fillId="0" borderId="0" xfId="141" applyFont="1">
      <alignment vertical="center"/>
      <protection/>
    </xf>
    <xf numFmtId="0" fontId="66" fillId="0" borderId="21" xfId="158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6" fontId="4" fillId="0" borderId="1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141" applyFont="1" applyFill="1" applyBorder="1" applyAlignment="1">
      <alignment horizontal="center" vertical="center"/>
      <protection/>
    </xf>
    <xf numFmtId="0" fontId="4" fillId="0" borderId="21" xfId="141" applyFont="1" applyFill="1" applyBorder="1" applyAlignment="1">
      <alignment horizontal="center" vertical="center"/>
      <protection/>
    </xf>
    <xf numFmtId="0" fontId="4" fillId="0" borderId="28" xfId="141" applyFont="1" applyFill="1" applyBorder="1" applyAlignment="1">
      <alignment horizontal="center" vertical="center"/>
      <protection/>
    </xf>
    <xf numFmtId="0" fontId="4" fillId="0" borderId="27" xfId="141" applyFont="1" applyFill="1" applyBorder="1" applyAlignment="1">
      <alignment horizontal="center" vertical="center"/>
      <protection/>
    </xf>
    <xf numFmtId="0" fontId="11" fillId="0" borderId="2" xfId="141" applyFont="1" applyFill="1" applyBorder="1" applyAlignment="1">
      <alignment horizontal="left"/>
      <protection/>
    </xf>
    <xf numFmtId="0" fontId="11" fillId="0" borderId="17" xfId="141" applyFont="1" applyBorder="1" applyAlignment="1">
      <alignment horizontal="left"/>
      <protection/>
    </xf>
    <xf numFmtId="0" fontId="11" fillId="0" borderId="20" xfId="141" applyFont="1" applyBorder="1" applyAlignment="1">
      <alignment horizontal="left"/>
      <protection/>
    </xf>
    <xf numFmtId="0" fontId="2" fillId="0" borderId="0" xfId="141" applyFont="1" applyBorder="1" applyAlignment="1">
      <alignment vertical="center"/>
      <protection/>
    </xf>
    <xf numFmtId="0" fontId="4" fillId="0" borderId="0" xfId="169" applyFont="1" applyAlignment="1">
      <alignment/>
      <protection/>
    </xf>
    <xf numFmtId="0" fontId="0" fillId="0" borderId="0" xfId="169" applyFont="1" applyAlignment="1">
      <alignment horizontal="center" vertical="center"/>
      <protection/>
    </xf>
    <xf numFmtId="0" fontId="0" fillId="0" borderId="0" xfId="169" applyFont="1" applyAlignment="1">
      <alignment/>
      <protection/>
    </xf>
    <xf numFmtId="0" fontId="0" fillId="0" borderId="0" xfId="169" applyFont="1" applyAlignment="1">
      <alignment shrinkToFit="1"/>
      <protection/>
    </xf>
    <xf numFmtId="0" fontId="0" fillId="0" borderId="0" xfId="169" applyFont="1" applyAlignment="1">
      <alignment horizontal="center" shrinkToFit="1"/>
      <protection/>
    </xf>
    <xf numFmtId="197" fontId="0" fillId="0" borderId="0" xfId="169" applyNumberFormat="1" applyFont="1" applyAlignment="1">
      <alignment/>
      <protection/>
    </xf>
    <xf numFmtId="0" fontId="0" fillId="0" borderId="0" xfId="169" applyFont="1" applyBorder="1" applyAlignment="1">
      <alignment/>
      <protection/>
    </xf>
    <xf numFmtId="0" fontId="0" fillId="0" borderId="0" xfId="169" applyFont="1" applyFill="1" applyAlignment="1">
      <alignment horizontal="center" shrinkToFit="1"/>
      <protection/>
    </xf>
    <xf numFmtId="197" fontId="0" fillId="0" borderId="0" xfId="169" applyNumberFormat="1" applyFont="1" applyFill="1" applyAlignment="1">
      <alignment/>
      <protection/>
    </xf>
    <xf numFmtId="0" fontId="0" fillId="0" borderId="0" xfId="169" applyFont="1" applyFill="1" applyBorder="1" applyAlignment="1">
      <alignment/>
      <protection/>
    </xf>
    <xf numFmtId="0" fontId="0" fillId="0" borderId="0" xfId="169" applyFont="1" applyFill="1" applyAlignment="1">
      <alignment/>
      <protection/>
    </xf>
    <xf numFmtId="0" fontId="0" fillId="0" borderId="0" xfId="169" applyFont="1" applyFill="1" applyAlignment="1">
      <alignment shrinkToFit="1"/>
      <protection/>
    </xf>
    <xf numFmtId="0" fontId="0" fillId="0" borderId="33" xfId="169" applyFont="1" applyFill="1" applyBorder="1" applyAlignment="1">
      <alignment horizontal="center" vertical="center"/>
      <protection/>
    </xf>
    <xf numFmtId="0" fontId="2" fillId="0" borderId="34" xfId="169" applyFont="1" applyFill="1" applyBorder="1" applyAlignment="1">
      <alignment horizontal="center" vertical="center" shrinkToFit="1"/>
      <protection/>
    </xf>
    <xf numFmtId="0" fontId="2" fillId="0" borderId="35" xfId="169" applyFont="1" applyFill="1" applyBorder="1" applyAlignment="1">
      <alignment horizontal="center" vertical="center" wrapText="1"/>
      <protection/>
    </xf>
    <xf numFmtId="0" fontId="2" fillId="0" borderId="36" xfId="169" applyFont="1" applyFill="1" applyBorder="1" applyAlignment="1">
      <alignment horizontal="center" vertical="center" wrapText="1"/>
      <protection/>
    </xf>
    <xf numFmtId="0" fontId="2" fillId="0" borderId="37" xfId="169" applyFont="1" applyFill="1" applyBorder="1" applyAlignment="1">
      <alignment horizontal="center" vertical="center"/>
      <protection/>
    </xf>
    <xf numFmtId="0" fontId="2" fillId="0" borderId="33" xfId="169" applyFont="1" applyFill="1" applyBorder="1" applyAlignment="1">
      <alignment horizontal="center" vertical="center"/>
      <protection/>
    </xf>
    <xf numFmtId="0" fontId="2" fillId="0" borderId="38" xfId="169" applyFont="1" applyFill="1" applyBorder="1" applyAlignment="1">
      <alignment horizontal="center" vertical="center" shrinkToFit="1"/>
      <protection/>
    </xf>
    <xf numFmtId="0" fontId="4" fillId="0" borderId="2" xfId="169" applyFont="1" applyFill="1" applyBorder="1" applyAlignment="1">
      <alignment vertical="center"/>
      <protection/>
    </xf>
    <xf numFmtId="0" fontId="4" fillId="0" borderId="17" xfId="169" applyFont="1" applyFill="1" applyBorder="1" applyAlignment="1">
      <alignment vertical="center" shrinkToFit="1"/>
      <protection/>
    </xf>
    <xf numFmtId="0" fontId="12" fillId="0" borderId="21" xfId="169" applyFont="1" applyFill="1" applyBorder="1" applyAlignment="1">
      <alignment horizontal="center" vertical="center" shrinkToFit="1"/>
      <protection/>
    </xf>
    <xf numFmtId="0" fontId="67" fillId="0" borderId="39" xfId="169" applyFont="1" applyFill="1" applyBorder="1" applyAlignment="1">
      <alignment horizontal="center" vertical="center"/>
      <protection/>
    </xf>
    <xf numFmtId="0" fontId="12" fillId="0" borderId="6" xfId="169" applyFont="1" applyFill="1" applyBorder="1" applyAlignment="1">
      <alignment horizontal="center" vertical="center" shrinkToFit="1"/>
      <protection/>
    </xf>
    <xf numFmtId="0" fontId="12" fillId="0" borderId="3" xfId="169" applyFont="1" applyFill="1" applyBorder="1" applyAlignment="1">
      <alignment horizontal="center" vertical="center" shrinkToFit="1"/>
      <protection/>
    </xf>
    <xf numFmtId="0" fontId="66" fillId="0" borderId="2" xfId="169" applyFont="1" applyFill="1" applyBorder="1" applyAlignment="1">
      <alignment vertical="center"/>
      <protection/>
    </xf>
    <xf numFmtId="0" fontId="66" fillId="0" borderId="17" xfId="169" applyFont="1" applyFill="1" applyBorder="1" applyAlignment="1">
      <alignment vertical="center" shrinkToFit="1"/>
      <protection/>
    </xf>
    <xf numFmtId="0" fontId="67" fillId="0" borderId="39" xfId="169" applyFont="1" applyFill="1" applyBorder="1" applyAlignment="1">
      <alignment vertical="center"/>
      <protection/>
    </xf>
    <xf numFmtId="0" fontId="68" fillId="0" borderId="22" xfId="169" applyFont="1" applyFill="1" applyBorder="1" applyAlignment="1">
      <alignment vertical="center"/>
      <protection/>
    </xf>
    <xf numFmtId="0" fontId="68" fillId="0" borderId="40" xfId="169" applyFont="1" applyFill="1" applyBorder="1" applyAlignment="1">
      <alignment vertical="center" shrinkToFit="1"/>
      <protection/>
    </xf>
    <xf numFmtId="0" fontId="66" fillId="0" borderId="40" xfId="169" applyFont="1" applyFill="1" applyBorder="1" applyAlignment="1">
      <alignment vertical="center" shrinkToFit="1"/>
      <protection/>
    </xf>
    <xf numFmtId="0" fontId="66" fillId="0" borderId="41" xfId="169" applyFont="1" applyFill="1" applyBorder="1" applyAlignment="1">
      <alignment vertical="center"/>
      <protection/>
    </xf>
    <xf numFmtId="0" fontId="66" fillId="0" borderId="17" xfId="169" applyFont="1" applyFill="1" applyBorder="1" applyAlignment="1">
      <alignment vertical="center"/>
      <protection/>
    </xf>
    <xf numFmtId="0" fontId="66" fillId="0" borderId="0" xfId="169" applyFont="1" applyFill="1" applyBorder="1" applyAlignment="1">
      <alignment vertical="center"/>
      <protection/>
    </xf>
    <xf numFmtId="0" fontId="66" fillId="0" borderId="41" xfId="169" applyFont="1" applyFill="1" applyBorder="1" applyAlignment="1">
      <alignment horizontal="left" vertical="center"/>
      <protection/>
    </xf>
    <xf numFmtId="0" fontId="66" fillId="0" borderId="17" xfId="169" applyFont="1" applyFill="1" applyBorder="1" applyAlignment="1">
      <alignment horizontal="left" vertical="center"/>
      <protection/>
    </xf>
    <xf numFmtId="0" fontId="12" fillId="0" borderId="26" xfId="169" applyFont="1" applyFill="1" applyBorder="1" applyAlignment="1">
      <alignment horizontal="center" vertical="center" shrinkToFit="1"/>
      <protection/>
    </xf>
    <xf numFmtId="0" fontId="68" fillId="0" borderId="26" xfId="169" applyFont="1" applyFill="1" applyBorder="1" applyAlignment="1">
      <alignment horizontal="center" vertical="center"/>
      <protection/>
    </xf>
    <xf numFmtId="0" fontId="67" fillId="0" borderId="42" xfId="169" applyFont="1" applyFill="1" applyBorder="1" applyAlignment="1">
      <alignment vertical="center"/>
      <protection/>
    </xf>
    <xf numFmtId="0" fontId="8" fillId="0" borderId="0" xfId="169" applyFont="1" applyFill="1" applyAlignment="1">
      <alignment/>
      <protection/>
    </xf>
    <xf numFmtId="0" fontId="8" fillId="0" borderId="0" xfId="169" applyFont="1" applyFill="1" applyBorder="1" applyAlignment="1">
      <alignment shrinkToFit="1"/>
      <protection/>
    </xf>
    <xf numFmtId="0" fontId="8" fillId="0" borderId="25" xfId="169" applyFont="1" applyFill="1" applyBorder="1" applyAlignment="1">
      <alignment shrinkToFit="1"/>
      <protection/>
    </xf>
    <xf numFmtId="0" fontId="2" fillId="0" borderId="43" xfId="169" applyFont="1" applyFill="1" applyBorder="1" applyAlignment="1">
      <alignment horizontal="center" vertical="center" wrapText="1"/>
      <protection/>
    </xf>
    <xf numFmtId="0" fontId="2" fillId="0" borderId="44" xfId="169" applyFont="1" applyFill="1" applyBorder="1" applyAlignment="1">
      <alignment horizontal="center" vertical="center" wrapText="1"/>
      <protection/>
    </xf>
    <xf numFmtId="0" fontId="68" fillId="0" borderId="3" xfId="169" applyFont="1" applyFill="1" applyBorder="1" applyAlignment="1">
      <alignment horizontal="center" vertical="center" shrinkToFit="1"/>
      <protection/>
    </xf>
    <xf numFmtId="0" fontId="68" fillId="0" borderId="5" xfId="169" applyFont="1" applyFill="1" applyBorder="1" applyAlignment="1">
      <alignment horizontal="center" vertical="center" shrinkToFit="1"/>
      <protection/>
    </xf>
    <xf numFmtId="0" fontId="68" fillId="0" borderId="6" xfId="169" applyFont="1" applyFill="1" applyBorder="1" applyAlignment="1">
      <alignment horizontal="center" vertical="center" shrinkToFit="1"/>
      <protection/>
    </xf>
    <xf numFmtId="0" fontId="68" fillId="0" borderId="3" xfId="169" applyFont="1" applyFill="1" applyBorder="1" applyAlignment="1">
      <alignment horizontal="center" vertical="center"/>
      <protection/>
    </xf>
    <xf numFmtId="0" fontId="68" fillId="0" borderId="21" xfId="169" applyFont="1" applyFill="1" applyBorder="1" applyAlignment="1">
      <alignment horizontal="center" vertical="center"/>
      <protection/>
    </xf>
    <xf numFmtId="0" fontId="68" fillId="0" borderId="24" xfId="169" applyFont="1" applyFill="1" applyBorder="1" applyAlignment="1">
      <alignment horizontal="center" vertical="center" shrinkToFit="1"/>
      <protection/>
    </xf>
    <xf numFmtId="0" fontId="68" fillId="0" borderId="19" xfId="169" applyFont="1" applyFill="1" applyBorder="1" applyAlignment="1">
      <alignment horizontal="center" vertical="center"/>
      <protection/>
    </xf>
    <xf numFmtId="0" fontId="69" fillId="29" borderId="0" xfId="141" applyFont="1" applyFill="1">
      <alignment vertical="center"/>
      <protection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93" fontId="70" fillId="0" borderId="3" xfId="169" applyNumberFormat="1" applyFont="1" applyFill="1" applyBorder="1" applyAlignment="1">
      <alignment horizontal="center" vertical="center" wrapText="1"/>
      <protection/>
    </xf>
    <xf numFmtId="193" fontId="70" fillId="0" borderId="26" xfId="169" applyNumberFormat="1" applyFont="1" applyFill="1" applyBorder="1" applyAlignment="1">
      <alignment horizontal="center" vertical="center"/>
      <protection/>
    </xf>
    <xf numFmtId="197" fontId="2" fillId="0" borderId="35" xfId="169" applyNumberFormat="1" applyFont="1" applyFill="1" applyBorder="1" applyAlignment="1">
      <alignment horizontal="center" vertical="center" wrapText="1"/>
      <protection/>
    </xf>
    <xf numFmtId="192" fontId="12" fillId="0" borderId="3" xfId="169" applyNumberFormat="1" applyFont="1" applyFill="1" applyBorder="1" applyAlignment="1">
      <alignment horizontal="center" vertical="center" wrapText="1"/>
      <protection/>
    </xf>
    <xf numFmtId="193" fontId="12" fillId="0" borderId="21" xfId="169" applyNumberFormat="1" applyFont="1" applyFill="1" applyBorder="1" applyAlignment="1">
      <alignment horizontal="center" vertical="center" wrapText="1"/>
      <protection/>
    </xf>
    <xf numFmtId="193" fontId="12" fillId="0" borderId="3" xfId="169" applyNumberFormat="1" applyFont="1" applyFill="1" applyBorder="1" applyAlignment="1">
      <alignment horizontal="center" vertical="center" wrapText="1"/>
      <protection/>
    </xf>
    <xf numFmtId="193" fontId="12" fillId="0" borderId="21" xfId="169" applyNumberFormat="1" applyFont="1" applyFill="1" applyBorder="1" applyAlignment="1">
      <alignment horizontal="center" vertical="center"/>
      <protection/>
    </xf>
    <xf numFmtId="193" fontId="12" fillId="0" borderId="3" xfId="0" applyNumberFormat="1" applyFont="1" applyFill="1" applyBorder="1" applyAlignment="1">
      <alignment horizontal="center" vertical="center"/>
    </xf>
    <xf numFmtId="193" fontId="12" fillId="0" borderId="21" xfId="0" applyNumberFormat="1" applyFont="1" applyFill="1" applyBorder="1" applyAlignment="1">
      <alignment horizontal="center" vertical="center"/>
    </xf>
    <xf numFmtId="193" fontId="12" fillId="0" borderId="26" xfId="169" applyNumberFormat="1" applyFont="1" applyFill="1" applyBorder="1" applyAlignment="1">
      <alignment horizontal="center" vertical="center"/>
      <protection/>
    </xf>
    <xf numFmtId="194" fontId="12" fillId="0" borderId="3" xfId="169" applyNumberFormat="1" applyFont="1" applyFill="1" applyBorder="1" applyAlignment="1">
      <alignment horizontal="center" vertical="center" wrapText="1"/>
      <protection/>
    </xf>
    <xf numFmtId="198" fontId="12" fillId="0" borderId="26" xfId="169" applyNumberFormat="1" applyFont="1" applyFill="1" applyBorder="1" applyAlignment="1">
      <alignment horizontal="center" vertical="center"/>
      <protection/>
    </xf>
    <xf numFmtId="198" fontId="12" fillId="0" borderId="3" xfId="169" applyNumberFormat="1" applyFont="1" applyFill="1" applyBorder="1" applyAlignment="1">
      <alignment horizontal="center" vertical="center" shrinkToFit="1"/>
      <protection/>
    </xf>
    <xf numFmtId="0" fontId="12" fillId="0" borderId="26" xfId="169" applyFont="1" applyFill="1" applyBorder="1" applyAlignment="1">
      <alignment horizontal="center" vertical="center"/>
      <protection/>
    </xf>
    <xf numFmtId="193" fontId="12" fillId="0" borderId="29" xfId="169" applyNumberFormat="1" applyFont="1" applyFill="1" applyBorder="1" applyAlignment="1">
      <alignment horizontal="center" vertical="center"/>
      <protection/>
    </xf>
    <xf numFmtId="193" fontId="12" fillId="0" borderId="3" xfId="0" applyNumberFormat="1" applyFont="1" applyFill="1" applyBorder="1" applyAlignment="1">
      <alignment horizontal="center"/>
    </xf>
    <xf numFmtId="194" fontId="12" fillId="0" borderId="24" xfId="169" applyNumberFormat="1" applyFont="1" applyFill="1" applyBorder="1" applyAlignment="1">
      <alignment horizontal="center" vertical="center"/>
      <protection/>
    </xf>
    <xf numFmtId="194" fontId="12" fillId="0" borderId="3" xfId="169" applyNumberFormat="1" applyFont="1" applyFill="1" applyBorder="1" applyAlignment="1">
      <alignment horizontal="center" vertical="center"/>
      <protection/>
    </xf>
    <xf numFmtId="193" fontId="12" fillId="0" borderId="3" xfId="169" applyNumberFormat="1" applyFont="1" applyFill="1" applyBorder="1" applyAlignment="1">
      <alignment horizontal="center" vertical="center"/>
      <protection/>
    </xf>
    <xf numFmtId="194" fontId="12" fillId="0" borderId="19" xfId="169" applyNumberFormat="1" applyFont="1" applyFill="1" applyBorder="1" applyAlignment="1">
      <alignment horizontal="center" vertical="center"/>
      <protection/>
    </xf>
    <xf numFmtId="193" fontId="4" fillId="0" borderId="3" xfId="0" applyNumberFormat="1" applyFont="1" applyFill="1" applyBorder="1" applyAlignment="1">
      <alignment horizontal="center"/>
    </xf>
    <xf numFmtId="0" fontId="4" fillId="30" borderId="3" xfId="158" applyFont="1" applyFill="1" applyBorder="1" applyAlignment="1">
      <alignment horizontal="center" wrapText="1"/>
      <protection/>
    </xf>
    <xf numFmtId="192" fontId="4" fillId="0" borderId="3" xfId="141" applyNumberFormat="1" applyFont="1" applyFill="1" applyBorder="1" applyAlignment="1">
      <alignment horizontal="center"/>
      <protection/>
    </xf>
    <xf numFmtId="193" fontId="4" fillId="0" borderId="19" xfId="0" applyNumberFormat="1" applyFont="1" applyFill="1" applyBorder="1" applyAlignment="1">
      <alignment horizontal="center"/>
    </xf>
    <xf numFmtId="193" fontId="4" fillId="0" borderId="2" xfId="141" applyNumberFormat="1" applyFont="1" applyFill="1" applyBorder="1" applyAlignment="1">
      <alignment horizontal="center"/>
      <protection/>
    </xf>
    <xf numFmtId="193" fontId="4" fillId="0" borderId="3" xfId="141" applyNumberFormat="1" applyFont="1" applyFill="1" applyBorder="1" applyAlignment="1">
      <alignment horizontal="center"/>
      <protection/>
    </xf>
    <xf numFmtId="193" fontId="4" fillId="0" borderId="45" xfId="141" applyNumberFormat="1" applyFont="1" applyFill="1" applyBorder="1" applyAlignment="1">
      <alignment horizontal="center"/>
      <protection/>
    </xf>
    <xf numFmtId="0" fontId="0" fillId="0" borderId="0" xfId="141" applyFont="1" applyAlignment="1">
      <alignment vertical="center"/>
      <protection/>
    </xf>
    <xf numFmtId="0" fontId="4" fillId="30" borderId="21" xfId="158" applyFont="1" applyFill="1" applyBorder="1" applyAlignment="1">
      <alignment horizontal="center" wrapText="1"/>
      <protection/>
    </xf>
    <xf numFmtId="193" fontId="4" fillId="0" borderId="21" xfId="0" applyNumberFormat="1" applyFont="1" applyFill="1" applyBorder="1" applyAlignment="1">
      <alignment horizontal="center"/>
    </xf>
    <xf numFmtId="192" fontId="4" fillId="0" borderId="21" xfId="141" applyNumberFormat="1" applyFont="1" applyFill="1" applyBorder="1" applyAlignment="1">
      <alignment horizontal="center"/>
      <protection/>
    </xf>
    <xf numFmtId="193" fontId="4" fillId="0" borderId="29" xfId="0" applyNumberFormat="1" applyFont="1" applyFill="1" applyBorder="1" applyAlignment="1">
      <alignment horizontal="center"/>
    </xf>
    <xf numFmtId="0" fontId="0" fillId="0" borderId="0" xfId="141" applyFont="1" applyFill="1" applyAlignment="1">
      <alignment vertical="center"/>
      <protection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193" fontId="11" fillId="0" borderId="3" xfId="0" applyNumberFormat="1" applyFont="1" applyFill="1" applyBorder="1" applyAlignment="1">
      <alignment horizontal="center"/>
    </xf>
    <xf numFmtId="193" fontId="11" fillId="28" borderId="3" xfId="158" applyNumberFormat="1" applyFont="1" applyFill="1" applyBorder="1" applyAlignment="1">
      <alignment horizontal="center"/>
      <protection/>
    </xf>
    <xf numFmtId="0" fontId="11" fillId="28" borderId="21" xfId="0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193" fontId="11" fillId="31" borderId="21" xfId="0" applyNumberFormat="1" applyFont="1" applyFill="1" applyBorder="1" applyAlignment="1">
      <alignment horizontal="center" vertical="center"/>
    </xf>
    <xf numFmtId="0" fontId="11" fillId="28" borderId="3" xfId="0" applyFont="1" applyFill="1" applyBorder="1" applyAlignment="1">
      <alignment horizontal="center"/>
    </xf>
    <xf numFmtId="193" fontId="11" fillId="0" borderId="19" xfId="0" applyNumberFormat="1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3" xfId="158" applyFont="1" applyFill="1" applyBorder="1" applyAlignment="1">
      <alignment horizontal="center" vertical="center"/>
      <protection/>
    </xf>
    <xf numFmtId="193" fontId="11" fillId="0" borderId="3" xfId="161" applyNumberFormat="1" applyFont="1" applyFill="1" applyBorder="1" applyAlignment="1">
      <alignment horizontal="center"/>
      <protection/>
    </xf>
    <xf numFmtId="0" fontId="11" fillId="31" borderId="21" xfId="0" applyNumberFormat="1" applyFont="1" applyFill="1" applyBorder="1" applyAlignment="1">
      <alignment horizontal="center"/>
    </xf>
    <xf numFmtId="193" fontId="11" fillId="0" borderId="19" xfId="161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4" fillId="0" borderId="27" xfId="158" applyFont="1" applyFill="1" applyBorder="1" applyAlignment="1">
      <alignment horizontal="center" vertical="center" wrapText="1"/>
      <protection/>
    </xf>
    <xf numFmtId="193" fontId="11" fillId="31" borderId="3" xfId="161" applyNumberFormat="1" applyFont="1" applyFill="1" applyBorder="1" applyAlignment="1">
      <alignment horizontal="center"/>
      <protection/>
    </xf>
    <xf numFmtId="192" fontId="11" fillId="0" borderId="21" xfId="0" applyNumberFormat="1" applyFont="1" applyFill="1" applyBorder="1" applyAlignment="1">
      <alignment horizontal="center"/>
    </xf>
    <xf numFmtId="192" fontId="11" fillId="31" borderId="21" xfId="0" applyNumberFormat="1" applyFont="1" applyFill="1" applyBorder="1" applyAlignment="1">
      <alignment horizontal="center"/>
    </xf>
    <xf numFmtId="192" fontId="11" fillId="0" borderId="29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192" fontId="4" fillId="0" borderId="3" xfId="0" applyNumberFormat="1" applyFont="1" applyFill="1" applyBorder="1" applyAlignment="1">
      <alignment horizontal="center"/>
    </xf>
    <xf numFmtId="192" fontId="4" fillId="0" borderId="21" xfId="0" applyNumberFormat="1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 horizontal="center"/>
    </xf>
    <xf numFmtId="192" fontId="4" fillId="0" borderId="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192" fontId="4" fillId="0" borderId="19" xfId="0" applyNumberFormat="1" applyFont="1" applyFill="1" applyBorder="1" applyAlignment="1">
      <alignment horizontal="center"/>
    </xf>
    <xf numFmtId="192" fontId="4" fillId="0" borderId="29" xfId="0" applyNumberFormat="1" applyFont="1" applyFill="1" applyBorder="1" applyAlignment="1">
      <alignment horizontal="center"/>
    </xf>
    <xf numFmtId="193" fontId="0" fillId="0" borderId="0" xfId="0" applyNumberFormat="1" applyFont="1" applyAlignment="1">
      <alignment vertical="center"/>
    </xf>
    <xf numFmtId="0" fontId="4" fillId="0" borderId="2" xfId="158" applyFont="1" applyBorder="1" applyAlignment="1">
      <alignment horizontal="left"/>
      <protection/>
    </xf>
    <xf numFmtId="192" fontId="4" fillId="30" borderId="3" xfId="162" applyNumberFormat="1" applyFont="1" applyFill="1" applyBorder="1" applyAlignment="1">
      <alignment horizontal="center"/>
      <protection/>
    </xf>
    <xf numFmtId="0" fontId="4" fillId="30" borderId="5" xfId="158" applyFont="1" applyFill="1" applyBorder="1" applyAlignment="1">
      <alignment horizontal="center" wrapText="1"/>
      <protection/>
    </xf>
    <xf numFmtId="0" fontId="4" fillId="30" borderId="28" xfId="158" applyFont="1" applyFill="1" applyBorder="1" applyAlignment="1">
      <alignment horizontal="center" wrapText="1"/>
      <protection/>
    </xf>
    <xf numFmtId="0" fontId="4" fillId="29" borderId="2" xfId="158" applyFont="1" applyFill="1" applyBorder="1" applyAlignment="1">
      <alignment/>
      <protection/>
    </xf>
    <xf numFmtId="193" fontId="4" fillId="29" borderId="3" xfId="162" applyNumberFormat="1" applyFont="1" applyFill="1" applyBorder="1" applyAlignment="1">
      <alignment horizontal="center"/>
      <protection/>
    </xf>
    <xf numFmtId="0" fontId="4" fillId="29" borderId="3" xfId="158" applyFont="1" applyFill="1" applyBorder="1" applyAlignment="1">
      <alignment horizontal="center" wrapText="1"/>
      <protection/>
    </xf>
    <xf numFmtId="193" fontId="4" fillId="29" borderId="3" xfId="163" applyNumberFormat="1" applyFont="1" applyFill="1" applyBorder="1" applyAlignment="1">
      <alignment horizontal="center"/>
      <protection/>
    </xf>
    <xf numFmtId="193" fontId="4" fillId="29" borderId="3" xfId="164" applyNumberFormat="1" applyFont="1" applyFill="1" applyBorder="1" applyAlignment="1">
      <alignment horizontal="center"/>
      <protection/>
    </xf>
    <xf numFmtId="193" fontId="4" fillId="29" borderId="3" xfId="141" applyNumberFormat="1" applyFont="1" applyFill="1" applyBorder="1" applyAlignment="1">
      <alignment horizontal="center"/>
      <protection/>
    </xf>
    <xf numFmtId="0" fontId="4" fillId="29" borderId="21" xfId="158" applyFont="1" applyFill="1" applyBorder="1" applyAlignment="1">
      <alignment horizontal="center" wrapText="1"/>
      <protection/>
    </xf>
    <xf numFmtId="0" fontId="4" fillId="29" borderId="3" xfId="141" applyFont="1" applyFill="1" applyBorder="1" applyAlignment="1">
      <alignment horizontal="center"/>
      <protection/>
    </xf>
    <xf numFmtId="192" fontId="4" fillId="29" borderId="3" xfId="141" applyNumberFormat="1" applyFont="1" applyFill="1" applyBorder="1" applyAlignment="1">
      <alignment horizontal="center"/>
      <protection/>
    </xf>
    <xf numFmtId="193" fontId="4" fillId="29" borderId="3" xfId="165" applyNumberFormat="1" applyFont="1" applyFill="1" applyBorder="1" applyAlignment="1">
      <alignment horizontal="center"/>
      <protection/>
    </xf>
    <xf numFmtId="192" fontId="4" fillId="29" borderId="21" xfId="141" applyNumberFormat="1" applyFont="1" applyFill="1" applyBorder="1" applyAlignment="1">
      <alignment horizontal="center"/>
      <protection/>
    </xf>
    <xf numFmtId="196" fontId="4" fillId="29" borderId="2" xfId="158" applyNumberFormat="1" applyFont="1" applyFill="1" applyBorder="1" applyAlignment="1">
      <alignment/>
      <protection/>
    </xf>
    <xf numFmtId="0" fontId="4" fillId="29" borderId="32" xfId="158" applyFont="1" applyFill="1" applyBorder="1" applyAlignment="1">
      <alignment/>
      <protection/>
    </xf>
    <xf numFmtId="193" fontId="4" fillId="29" borderId="19" xfId="162" applyNumberFormat="1" applyFont="1" applyFill="1" applyBorder="1" applyAlignment="1" applyProtection="1">
      <alignment horizontal="center"/>
      <protection locked="0"/>
    </xf>
    <xf numFmtId="0" fontId="4" fillId="29" borderId="19" xfId="141" applyFont="1" applyFill="1" applyBorder="1" applyAlignment="1">
      <alignment horizontal="center"/>
      <protection/>
    </xf>
    <xf numFmtId="193" fontId="4" fillId="29" borderId="19" xfId="141" applyNumberFormat="1" applyFont="1" applyFill="1" applyBorder="1" applyAlignment="1">
      <alignment horizontal="center"/>
      <protection/>
    </xf>
    <xf numFmtId="193" fontId="4" fillId="29" borderId="19" xfId="163" applyNumberFormat="1" applyFont="1" applyFill="1" applyBorder="1" applyAlignment="1">
      <alignment horizontal="center"/>
      <protection/>
    </xf>
    <xf numFmtId="192" fontId="4" fillId="29" borderId="19" xfId="141" applyNumberFormat="1" applyFont="1" applyFill="1" applyBorder="1" applyAlignment="1">
      <alignment horizontal="center"/>
      <protection/>
    </xf>
    <xf numFmtId="193" fontId="4" fillId="29" borderId="19" xfId="164" applyNumberFormat="1" applyFont="1" applyFill="1" applyBorder="1" applyAlignment="1">
      <alignment horizontal="center"/>
      <protection/>
    </xf>
    <xf numFmtId="193" fontId="4" fillId="29" borderId="19" xfId="165" applyNumberFormat="1" applyFont="1" applyFill="1" applyBorder="1" applyAlignment="1">
      <alignment horizontal="center"/>
      <protection/>
    </xf>
    <xf numFmtId="192" fontId="4" fillId="29" borderId="29" xfId="141" applyNumberFormat="1" applyFont="1" applyFill="1" applyBorder="1" applyAlignment="1">
      <alignment horizontal="center"/>
      <protection/>
    </xf>
    <xf numFmtId="0" fontId="10" fillId="0" borderId="0" xfId="169" applyFont="1" applyFill="1" applyAlignment="1">
      <alignment horizontal="left"/>
      <protection/>
    </xf>
    <xf numFmtId="0" fontId="71" fillId="0" borderId="4" xfId="169" applyFont="1" applyFill="1" applyBorder="1" applyAlignment="1">
      <alignment horizontal="center" vertical="center"/>
      <protection/>
    </xf>
    <xf numFmtId="0" fontId="68" fillId="0" borderId="41" xfId="169" applyFont="1" applyFill="1" applyBorder="1" applyAlignment="1">
      <alignment horizontal="left" vertical="center" shrinkToFit="1"/>
      <protection/>
    </xf>
    <xf numFmtId="0" fontId="68" fillId="0" borderId="17" xfId="169" applyFont="1" applyFill="1" applyBorder="1" applyAlignment="1">
      <alignment horizontal="left" vertical="center" shrinkToFit="1"/>
      <protection/>
    </xf>
    <xf numFmtId="0" fontId="4" fillId="0" borderId="2" xfId="169" applyFont="1" applyFill="1" applyBorder="1" applyAlignment="1">
      <alignment horizontal="left" vertical="center" shrinkToFit="1"/>
      <protection/>
    </xf>
    <xf numFmtId="0" fontId="4" fillId="0" borderId="17" xfId="169" applyFont="1" applyFill="1" applyBorder="1" applyAlignment="1">
      <alignment horizontal="left" vertical="center" shrinkToFit="1"/>
      <protection/>
    </xf>
    <xf numFmtId="0" fontId="12" fillId="0" borderId="2" xfId="169" applyFont="1" applyFill="1" applyBorder="1" applyAlignment="1">
      <alignment vertical="center" shrinkToFit="1"/>
      <protection/>
    </xf>
    <xf numFmtId="0" fontId="12" fillId="0" borderId="17" xfId="169" applyFont="1" applyFill="1" applyBorder="1" applyAlignment="1">
      <alignment vertical="center" shrinkToFit="1"/>
      <protection/>
    </xf>
    <xf numFmtId="0" fontId="12" fillId="0" borderId="2" xfId="141" applyFont="1" applyFill="1" applyBorder="1" applyAlignment="1">
      <alignment vertical="center" shrinkToFit="1"/>
      <protection/>
    </xf>
    <xf numFmtId="0" fontId="12" fillId="0" borderId="17" xfId="141" applyFont="1" applyFill="1" applyBorder="1" applyAlignment="1">
      <alignment vertical="center" shrinkToFit="1"/>
      <protection/>
    </xf>
    <xf numFmtId="0" fontId="66" fillId="0" borderId="41" xfId="169" applyFont="1" applyFill="1" applyBorder="1" applyAlignment="1">
      <alignment horizontal="left" vertical="center" shrinkToFit="1"/>
      <protection/>
    </xf>
    <xf numFmtId="44" fontId="68" fillId="0" borderId="41" xfId="169" applyNumberFormat="1" applyFont="1" applyFill="1" applyBorder="1" applyAlignment="1">
      <alignment horizontal="center" vertical="center" shrinkToFit="1"/>
      <protection/>
    </xf>
    <xf numFmtId="44" fontId="68" fillId="0" borderId="17" xfId="169" applyNumberFormat="1" applyFont="1" applyFill="1" applyBorder="1" applyAlignment="1">
      <alignment horizontal="center" vertical="center" shrinkToFit="1"/>
      <protection/>
    </xf>
    <xf numFmtId="0" fontId="68" fillId="0" borderId="41" xfId="169" applyFont="1" applyFill="1" applyBorder="1" applyAlignment="1">
      <alignment horizontal="center" vertical="center" shrinkToFit="1"/>
      <protection/>
    </xf>
    <xf numFmtId="0" fontId="68" fillId="0" borderId="17" xfId="169" applyFont="1" applyFill="1" applyBorder="1" applyAlignment="1">
      <alignment horizontal="center" vertical="center" shrinkToFit="1"/>
      <protection/>
    </xf>
    <xf numFmtId="0" fontId="66" fillId="0" borderId="17" xfId="169" applyFont="1" applyFill="1" applyBorder="1" applyAlignment="1">
      <alignment horizontal="left" vertical="center" shrinkToFit="1"/>
      <protection/>
    </xf>
    <xf numFmtId="0" fontId="12" fillId="0" borderId="2" xfId="169" applyFont="1" applyFill="1" applyBorder="1" applyAlignment="1">
      <alignment horizontal="left" vertical="center" shrinkToFit="1"/>
      <protection/>
    </xf>
    <xf numFmtId="0" fontId="12" fillId="0" borderId="17" xfId="169" applyFont="1" applyFill="1" applyBorder="1" applyAlignment="1">
      <alignment horizontal="left" vertical="center" shrinkToFit="1"/>
      <protection/>
    </xf>
    <xf numFmtId="0" fontId="12" fillId="0" borderId="32" xfId="169" applyFont="1" applyFill="1" applyBorder="1" applyAlignment="1">
      <alignment horizontal="left" vertical="center" shrinkToFit="1"/>
      <protection/>
    </xf>
    <xf numFmtId="0" fontId="12" fillId="0" borderId="18" xfId="169" applyFont="1" applyFill="1" applyBorder="1" applyAlignment="1">
      <alignment horizontal="left" vertical="center" shrinkToFit="1"/>
      <protection/>
    </xf>
    <xf numFmtId="0" fontId="68" fillId="0" borderId="46" xfId="169" applyFont="1" applyFill="1" applyBorder="1" applyAlignment="1">
      <alignment horizontal="left" vertical="center" shrinkToFit="1"/>
      <protection/>
    </xf>
    <xf numFmtId="0" fontId="68" fillId="0" borderId="18" xfId="169" applyFont="1" applyFill="1" applyBorder="1" applyAlignment="1">
      <alignment horizontal="left" vertical="center" shrinkToFit="1"/>
      <protection/>
    </xf>
    <xf numFmtId="0" fontId="2" fillId="0" borderId="25" xfId="141" applyFont="1" applyBorder="1" applyAlignment="1">
      <alignment horizontal="left" vertical="center"/>
      <protection/>
    </xf>
    <xf numFmtId="0" fontId="2" fillId="0" borderId="0" xfId="141" applyFont="1" applyBorder="1" applyAlignment="1">
      <alignment horizontal="left" vertical="center"/>
      <protection/>
    </xf>
    <xf numFmtId="0" fontId="11" fillId="0" borderId="34" xfId="141" applyFont="1" applyBorder="1" applyAlignment="1">
      <alignment horizontal="center" vertical="center"/>
      <protection/>
    </xf>
    <xf numFmtId="0" fontId="11" fillId="0" borderId="17" xfId="141" applyFont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6" xfId="141" applyFont="1" applyBorder="1" applyAlignment="1">
      <alignment horizontal="center" vertical="center" wrapText="1"/>
      <protection/>
    </xf>
    <xf numFmtId="0" fontId="11" fillId="0" borderId="34" xfId="141" applyFont="1" applyBorder="1" applyAlignment="1">
      <alignment horizontal="center" vertical="center" wrapText="1"/>
      <protection/>
    </xf>
    <xf numFmtId="0" fontId="11" fillId="0" borderId="36" xfId="141" applyNumberFormat="1" applyFont="1" applyFill="1" applyBorder="1" applyAlignment="1">
      <alignment horizontal="center" vertical="center"/>
      <protection/>
    </xf>
    <xf numFmtId="0" fontId="11" fillId="0" borderId="33" xfId="141" applyNumberFormat="1" applyFont="1" applyFill="1" applyBorder="1" applyAlignment="1">
      <alignment horizontal="center" vertical="center"/>
      <protection/>
    </xf>
    <xf numFmtId="196" fontId="4" fillId="0" borderId="3" xfId="0" applyNumberFormat="1" applyFont="1" applyFill="1" applyBorder="1" applyAlignment="1">
      <alignment horizontal="center" vertical="center" wrapText="1"/>
    </xf>
    <xf numFmtId="196" fontId="4" fillId="0" borderId="3" xfId="0" applyNumberFormat="1" applyFont="1" applyFill="1" applyBorder="1" applyAlignment="1">
      <alignment horizontal="center" vertical="center" wrapText="1"/>
    </xf>
    <xf numFmtId="0" fontId="4" fillId="0" borderId="21" xfId="141" applyNumberFormat="1" applyFont="1" applyFill="1" applyBorder="1" applyAlignment="1">
      <alignment horizontal="center" vertical="center"/>
      <protection/>
    </xf>
    <xf numFmtId="0" fontId="4" fillId="0" borderId="2" xfId="141" applyNumberFormat="1" applyFont="1" applyFill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3" xfId="158" applyFont="1" applyFill="1" applyBorder="1" applyAlignment="1">
      <alignment horizontal="center" vertical="center" wrapText="1"/>
      <protection/>
    </xf>
    <xf numFmtId="0" fontId="11" fillId="0" borderId="36" xfId="158" applyFont="1" applyBorder="1" applyAlignment="1">
      <alignment horizontal="center" vertical="center" wrapText="1"/>
      <protection/>
    </xf>
    <xf numFmtId="0" fontId="11" fillId="0" borderId="33" xfId="158" applyFont="1" applyBorder="1" applyAlignment="1">
      <alignment horizontal="center" vertical="center" wrapText="1"/>
      <protection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7" xfId="158" applyFont="1" applyBorder="1" applyAlignment="1">
      <alignment horizontal="center" vertical="center" wrapText="1"/>
      <protection/>
    </xf>
    <xf numFmtId="0" fontId="66" fillId="0" borderId="33" xfId="158" applyFont="1" applyBorder="1" applyAlignment="1">
      <alignment horizontal="center" vertical="center"/>
      <protection/>
    </xf>
    <xf numFmtId="0" fontId="66" fillId="0" borderId="17" xfId="158" applyFont="1" applyBorder="1" applyAlignment="1">
      <alignment horizontal="center" vertical="center"/>
      <protection/>
    </xf>
    <xf numFmtId="0" fontId="72" fillId="0" borderId="0" xfId="141" applyFont="1" applyBorder="1" applyAlignment="1">
      <alignment horizontal="center" vertical="center"/>
      <protection/>
    </xf>
    <xf numFmtId="0" fontId="73" fillId="0" borderId="36" xfId="158" applyFont="1" applyBorder="1" applyAlignment="1">
      <alignment horizontal="center" vertical="center" wrapText="1"/>
      <protection/>
    </xf>
    <xf numFmtId="0" fontId="73" fillId="0" borderId="33" xfId="158" applyFont="1" applyBorder="1" applyAlignment="1">
      <alignment horizontal="center" vertical="center" wrapText="1"/>
      <protection/>
    </xf>
    <xf numFmtId="0" fontId="66" fillId="0" borderId="27" xfId="158" applyFont="1" applyBorder="1" applyAlignment="1">
      <alignment horizontal="center" vertical="center" wrapText="1"/>
      <protection/>
    </xf>
    <xf numFmtId="0" fontId="3" fillId="0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141" applyNumberFormat="1" applyFont="1" applyFill="1" applyBorder="1" applyAlignment="1">
      <alignment horizontal="center"/>
      <protection/>
    </xf>
    <xf numFmtId="0" fontId="4" fillId="0" borderId="35" xfId="141" applyNumberFormat="1" applyFont="1" applyFill="1" applyBorder="1" applyAlignment="1">
      <alignment horizontal="center" vertical="center" wrapText="1"/>
      <protection/>
    </xf>
    <xf numFmtId="0" fontId="4" fillId="0" borderId="35" xfId="141" applyFont="1" applyFill="1" applyBorder="1" applyAlignment="1">
      <alignment horizontal="center" vertical="center" wrapText="1"/>
      <protection/>
    </xf>
    <xf numFmtId="0" fontId="2" fillId="0" borderId="3" xfId="141" applyFont="1" applyBorder="1" applyAlignment="1">
      <alignment horizontal="center" vertical="center" wrapText="1"/>
      <protection/>
    </xf>
    <xf numFmtId="196" fontId="2" fillId="0" borderId="3" xfId="141" applyNumberFormat="1" applyFont="1" applyFill="1" applyBorder="1" applyAlignment="1">
      <alignment horizontal="center" vertical="center" wrapText="1"/>
      <protection/>
    </xf>
    <xf numFmtId="0" fontId="2" fillId="0" borderId="23" xfId="141" applyFont="1" applyBorder="1" applyAlignment="1">
      <alignment horizontal="left" vertical="center"/>
      <protection/>
    </xf>
    <xf numFmtId="0" fontId="0" fillId="0" borderId="5" xfId="141" applyFont="1" applyBorder="1" applyAlignment="1">
      <alignment horizontal="left" vertical="center"/>
      <protection/>
    </xf>
    <xf numFmtId="0" fontId="2" fillId="0" borderId="34" xfId="141" applyFont="1" applyBorder="1" applyAlignment="1">
      <alignment horizontal="center" vertical="center"/>
      <protection/>
    </xf>
    <xf numFmtId="0" fontId="2" fillId="0" borderId="17" xfId="141" applyFont="1" applyBorder="1" applyAlignment="1">
      <alignment horizontal="center" vertical="center"/>
      <protection/>
    </xf>
    <xf numFmtId="0" fontId="3" fillId="0" borderId="23" xfId="160" applyFont="1" applyBorder="1" applyAlignment="1">
      <alignment horizontal="center"/>
      <protection/>
    </xf>
    <xf numFmtId="0" fontId="3" fillId="0" borderId="5" xfId="160" applyFont="1" applyBorder="1" applyAlignment="1">
      <alignment horizontal="center"/>
      <protection/>
    </xf>
    <xf numFmtId="0" fontId="3" fillId="0" borderId="28" xfId="160" applyFont="1" applyBorder="1" applyAlignment="1">
      <alignment horizontal="center"/>
      <protection/>
    </xf>
    <xf numFmtId="0" fontId="2" fillId="0" borderId="34" xfId="160" applyNumberFormat="1" applyFont="1" applyFill="1" applyBorder="1" applyAlignment="1">
      <alignment horizontal="center" vertical="center" wrapText="1"/>
      <protection/>
    </xf>
    <xf numFmtId="0" fontId="2" fillId="0" borderId="35" xfId="160" applyNumberFormat="1" applyFont="1" applyFill="1" applyBorder="1" applyAlignment="1">
      <alignment horizontal="center" vertical="center" wrapText="1"/>
      <protection/>
    </xf>
    <xf numFmtId="0" fontId="2" fillId="0" borderId="3" xfId="160" applyNumberFormat="1" applyFont="1" applyFill="1" applyBorder="1" applyAlignment="1">
      <alignment horizontal="center" vertical="center" wrapText="1"/>
      <protection/>
    </xf>
    <xf numFmtId="0" fontId="7" fillId="0" borderId="3" xfId="160" applyFont="1" applyBorder="1" applyAlignment="1">
      <alignment horizontal="center" vertical="center"/>
      <protection/>
    </xf>
    <xf numFmtId="0" fontId="2" fillId="0" borderId="34" xfId="160" applyNumberFormat="1" applyFont="1" applyFill="1" applyBorder="1" applyAlignment="1">
      <alignment vertical="center"/>
      <protection/>
    </xf>
    <xf numFmtId="0" fontId="2" fillId="0" borderId="17" xfId="160" applyNumberFormat="1" applyFont="1" applyFill="1" applyBorder="1" applyAlignment="1">
      <alignment vertical="center"/>
      <protection/>
    </xf>
    <xf numFmtId="0" fontId="2" fillId="0" borderId="36" xfId="160" applyNumberFormat="1" applyFont="1" applyFill="1" applyBorder="1" applyAlignment="1">
      <alignment horizontal="center" vertical="center" wrapText="1"/>
      <protection/>
    </xf>
    <xf numFmtId="0" fontId="2" fillId="0" borderId="21" xfId="160" applyNumberFormat="1" applyFont="1" applyFill="1" applyBorder="1" applyAlignment="1">
      <alignment horizontal="center" vertical="center" wrapText="1"/>
      <protection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203">
    <cellStyle name="Normal" xfId="0"/>
    <cellStyle name="_（研究）超百亿调度表（凯顺物流公司）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0;&#10;NA&#10;&#10;" xfId="26"/>
    <cellStyle name="0,0&#13;&#10;NA&#13;&#10;" xfId="27"/>
    <cellStyle name="0,0&#13;&#10;NA&#13;&#10;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olLevel_0" xfId="73"/>
    <cellStyle name="Comma [0]_!!!GO" xfId="74"/>
    <cellStyle name="comma zerodec" xfId="75"/>
    <cellStyle name="Comma_!!!GO" xfId="76"/>
    <cellStyle name="Currency [0]_!!!GO" xfId="77"/>
    <cellStyle name="Currency_!!!GO" xfId="78"/>
    <cellStyle name="Currency1" xfId="79"/>
    <cellStyle name="Date" xfId="80"/>
    <cellStyle name="Dollar (zero dec)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er.style" xfId="100"/>
    <cellStyle name="Percent [2]" xfId="101"/>
    <cellStyle name="Percent_!!!GO" xfId="102"/>
    <cellStyle name="Pourcentage_pldt" xfId="103"/>
    <cellStyle name="PSChar" xfId="104"/>
    <cellStyle name="PSDate" xfId="105"/>
    <cellStyle name="PSDec" xfId="106"/>
    <cellStyle name="PSHeading" xfId="107"/>
    <cellStyle name="PSInt" xfId="108"/>
    <cellStyle name="PSSpacer" xfId="109"/>
    <cellStyle name="RowLevel_0" xfId="110"/>
    <cellStyle name="sstot" xfId="111"/>
    <cellStyle name="Standard_AREAS" xfId="112"/>
    <cellStyle name="t" xfId="113"/>
    <cellStyle name="t_HVAC Equipment (3)" xfId="114"/>
    <cellStyle name="Percent" xfId="115"/>
    <cellStyle name="捠壿 [0.00]_Region Orders (2)" xfId="116"/>
    <cellStyle name="捠壿_Region Orders (2)" xfId="117"/>
    <cellStyle name="编号" xfId="118"/>
    <cellStyle name="标题" xfId="119"/>
    <cellStyle name="标题 1" xfId="120"/>
    <cellStyle name="标题 2" xfId="121"/>
    <cellStyle name="标题 3" xfId="122"/>
    <cellStyle name="标题 4" xfId="123"/>
    <cellStyle name="标题1" xfId="124"/>
    <cellStyle name="表标题" xfId="125"/>
    <cellStyle name="部门" xfId="126"/>
    <cellStyle name="差" xfId="127"/>
    <cellStyle name="差_8月运费" xfId="128"/>
    <cellStyle name="差_8月运费 2" xfId="129"/>
    <cellStyle name="差_8月运费_Book1" xfId="130"/>
    <cellStyle name="差_8月运费_Book1 2" xfId="131"/>
    <cellStyle name="差_Book1" xfId="132"/>
    <cellStyle name="差_Book1_1" xfId="133"/>
    <cellStyle name="常规 10" xfId="134"/>
    <cellStyle name="常规 11" xfId="135"/>
    <cellStyle name="常规 12" xfId="136"/>
    <cellStyle name="常规 13" xfId="137"/>
    <cellStyle name="常规 14" xfId="138"/>
    <cellStyle name="常规 15" xfId="139"/>
    <cellStyle name="常规 16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4" xfId="148"/>
    <cellStyle name="常规 4 2" xfId="149"/>
    <cellStyle name="常规 5" xfId="150"/>
    <cellStyle name="常规 5 2" xfId="151"/>
    <cellStyle name="常规 6" xfId="152"/>
    <cellStyle name="常规 6 2" xfId="153"/>
    <cellStyle name="常规 7" xfId="154"/>
    <cellStyle name="常规 7 2" xfId="155"/>
    <cellStyle name="常规 8" xfId="156"/>
    <cellStyle name="常规 9" xfId="157"/>
    <cellStyle name="常规_Sheet1" xfId="158"/>
    <cellStyle name="常规_Sheet1_2014年前三季度旗区生产总值反馈表（定）" xfId="159"/>
    <cellStyle name="常规_各盟市3 (2)" xfId="160"/>
    <cellStyle name="常规_各盟市3_1" xfId="161"/>
    <cellStyle name="常规_各盟市4" xfId="162"/>
    <cellStyle name="常规_各盟市4_1" xfId="163"/>
    <cellStyle name="常规_各盟市4_2" xfId="164"/>
    <cellStyle name="常规_各盟市4_3" xfId="165"/>
    <cellStyle name="常规_各旗区1 " xfId="166"/>
    <cellStyle name="常规_各旗区3_2" xfId="167"/>
    <cellStyle name="常规_各旗区3_4" xfId="168"/>
    <cellStyle name="常规_全市_1" xfId="169"/>
    <cellStyle name="Hyperlink" xfId="170"/>
    <cellStyle name="分级显示行_1_Book1" xfId="171"/>
    <cellStyle name="分级显示列_1_Book1" xfId="172"/>
    <cellStyle name="好" xfId="173"/>
    <cellStyle name="好_8月运费" xfId="174"/>
    <cellStyle name="好_8月运费 2" xfId="175"/>
    <cellStyle name="好_8月运费_Book1" xfId="176"/>
    <cellStyle name="好_8月运费_Book1 2" xfId="177"/>
    <cellStyle name="好_Book1" xfId="178"/>
    <cellStyle name="好_Book1_1" xfId="179"/>
    <cellStyle name="汇总" xfId="180"/>
    <cellStyle name="Currency" xfId="181"/>
    <cellStyle name="Currency [0]" xfId="182"/>
    <cellStyle name="计算" xfId="183"/>
    <cellStyle name="检查单元格" xfId="184"/>
    <cellStyle name="解释性文本" xfId="185"/>
    <cellStyle name="借出原因" xfId="186"/>
    <cellStyle name="警告文本" xfId="187"/>
    <cellStyle name="链接单元格" xfId="188"/>
    <cellStyle name="普通_laroux" xfId="189"/>
    <cellStyle name="千分位[0]_laroux" xfId="190"/>
    <cellStyle name="千分位_laroux" xfId="191"/>
    <cellStyle name="千位[0]_ 方正PC" xfId="192"/>
    <cellStyle name="千位_ 方正PC" xfId="193"/>
    <cellStyle name="Comma" xfId="194"/>
    <cellStyle name="Comma [0]" xfId="195"/>
    <cellStyle name="强调 1" xfId="196"/>
    <cellStyle name="强调 2" xfId="197"/>
    <cellStyle name="强调 3" xfId="198"/>
    <cellStyle name="日期" xfId="199"/>
    <cellStyle name="商品名称" xfId="200"/>
    <cellStyle name="适中" xfId="201"/>
    <cellStyle name="输出" xfId="202"/>
    <cellStyle name="输入" xfId="203"/>
    <cellStyle name="数量" xfId="204"/>
    <cellStyle name="样式 1" xfId="205"/>
    <cellStyle name="Followed Hyperlink" xfId="206"/>
    <cellStyle name="昗弨_Pacific Region P&amp;L" xfId="207"/>
    <cellStyle name="着色 1" xfId="208"/>
    <cellStyle name="着色 2" xfId="209"/>
    <cellStyle name="着色 3" xfId="210"/>
    <cellStyle name="着色 4" xfId="211"/>
    <cellStyle name="着色 5" xfId="212"/>
    <cellStyle name="着色 6" xfId="213"/>
    <cellStyle name="寘嬫愗傝 [0.00]_Region Orders (2)" xfId="214"/>
    <cellStyle name="寘嬫愗傝_Region Orders (2)" xfId="215"/>
    <cellStyle name="注释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tabSelected="1" zoomScaleSheetLayoutView="100" zoomScalePageLayoutView="0" workbookViewId="0" topLeftCell="A1">
      <selection activeCell="N21" sqref="N21"/>
    </sheetView>
  </sheetViews>
  <sheetFormatPr defaultColWidth="8.75390625" defaultRowHeight="14.25" customHeight="1"/>
  <cols>
    <col min="1" max="1" width="6.125" style="130" customWidth="1"/>
    <col min="2" max="2" width="28.25390625" style="131" customWidth="1"/>
    <col min="3" max="3" width="8.75390625" style="132" customWidth="1"/>
    <col min="4" max="4" width="10.875" style="133" customWidth="1"/>
    <col min="5" max="5" width="9.50390625" style="134" customWidth="1"/>
    <col min="6" max="6" width="0.875" style="130" customWidth="1"/>
    <col min="7" max="7" width="5.125" style="130" customWidth="1"/>
    <col min="8" max="8" width="32.375" style="131" customWidth="1"/>
    <col min="9" max="9" width="7.75390625" style="130" customWidth="1"/>
    <col min="10" max="10" width="11.75390625" style="134" customWidth="1"/>
    <col min="11" max="11" width="9.625" style="134" customWidth="1"/>
    <col min="12" max="12" width="8.625" style="130" bestFit="1" customWidth="1"/>
    <col min="13" max="13" width="9.00390625" style="130" bestFit="1" customWidth="1"/>
    <col min="14" max="14" width="10.875" style="130" customWidth="1"/>
    <col min="15" max="32" width="9.00390625" style="130" bestFit="1" customWidth="1"/>
    <col min="33" max="224" width="8.75390625" style="130" customWidth="1"/>
    <col min="225" max="251" width="9.00390625" style="130" bestFit="1" customWidth="1"/>
    <col min="252" max="16384" width="8.75390625" style="117" customWidth="1"/>
  </cols>
  <sheetData>
    <row r="1" spans="1:11" ht="25.5" customHeight="1">
      <c r="A1" s="276" t="s">
        <v>0</v>
      </c>
      <c r="B1" s="276"/>
      <c r="C1" s="135"/>
      <c r="D1" s="136"/>
      <c r="E1" s="137"/>
      <c r="F1" s="138"/>
      <c r="G1" s="138"/>
      <c r="H1" s="139"/>
      <c r="I1" s="138"/>
      <c r="J1" s="137"/>
      <c r="K1" s="137"/>
    </row>
    <row r="2" spans="1:11" s="128" customFormat="1" ht="24.75" customHeight="1">
      <c r="A2" s="277" t="s">
        <v>125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s="129" customFormat="1" ht="33.75" customHeight="1">
      <c r="A3" s="140"/>
      <c r="B3" s="141" t="s">
        <v>1</v>
      </c>
      <c r="C3" s="142" t="s">
        <v>2</v>
      </c>
      <c r="D3" s="184" t="s">
        <v>128</v>
      </c>
      <c r="E3" s="143" t="s">
        <v>3</v>
      </c>
      <c r="F3" s="144"/>
      <c r="G3" s="145"/>
      <c r="H3" s="146" t="s">
        <v>1</v>
      </c>
      <c r="I3" s="170" t="s">
        <v>2</v>
      </c>
      <c r="J3" s="184" t="s">
        <v>128</v>
      </c>
      <c r="K3" s="171" t="s">
        <v>3</v>
      </c>
    </row>
    <row r="4" spans="1:11" s="129" customFormat="1" ht="18.75" customHeight="1">
      <c r="A4" s="147" t="s">
        <v>4</v>
      </c>
      <c r="B4" s="148" t="s">
        <v>5</v>
      </c>
      <c r="C4" s="149" t="s">
        <v>6</v>
      </c>
      <c r="D4" s="185">
        <v>459</v>
      </c>
      <c r="E4" s="186" t="s">
        <v>7</v>
      </c>
      <c r="F4" s="150"/>
      <c r="G4" s="278" t="s">
        <v>8</v>
      </c>
      <c r="H4" s="279"/>
      <c r="I4" s="172" t="s">
        <v>9</v>
      </c>
      <c r="J4" s="187">
        <v>442.4</v>
      </c>
      <c r="K4" s="191">
        <v>-4</v>
      </c>
    </row>
    <row r="5" spans="1:11" s="129" customFormat="1" ht="18.75" customHeight="1">
      <c r="A5" s="280" t="s">
        <v>10</v>
      </c>
      <c r="B5" s="281"/>
      <c r="C5" s="151" t="s">
        <v>11</v>
      </c>
      <c r="D5" s="187" t="s">
        <v>133</v>
      </c>
      <c r="E5" s="188">
        <v>-8.3</v>
      </c>
      <c r="F5" s="150"/>
      <c r="G5" s="278" t="s">
        <v>12</v>
      </c>
      <c r="H5" s="279"/>
      <c r="I5" s="173" t="s">
        <v>13</v>
      </c>
      <c r="J5" s="185">
        <v>24779</v>
      </c>
      <c r="K5" s="191">
        <v>-47.8</v>
      </c>
    </row>
    <row r="6" spans="1:11" s="129" customFormat="1" ht="18.75" customHeight="1">
      <c r="A6" s="282" t="s">
        <v>14</v>
      </c>
      <c r="B6" s="283"/>
      <c r="C6" s="152" t="s">
        <v>11</v>
      </c>
      <c r="D6" s="187" t="s">
        <v>133</v>
      </c>
      <c r="E6" s="188">
        <v>-11.3</v>
      </c>
      <c r="F6" s="150"/>
      <c r="G6" s="278" t="s">
        <v>15</v>
      </c>
      <c r="H6" s="279"/>
      <c r="I6" s="172" t="s">
        <v>9</v>
      </c>
      <c r="J6" s="187">
        <v>170.7</v>
      </c>
      <c r="K6" s="191">
        <v>10.7</v>
      </c>
    </row>
    <row r="7" spans="1:11" s="129" customFormat="1" ht="18.75" customHeight="1">
      <c r="A7" s="284" t="s">
        <v>16</v>
      </c>
      <c r="B7" s="285"/>
      <c r="C7" s="152" t="s">
        <v>11</v>
      </c>
      <c r="D7" s="187" t="s">
        <v>133</v>
      </c>
      <c r="E7" s="188">
        <v>-15.7</v>
      </c>
      <c r="F7" s="150"/>
      <c r="G7" s="278" t="s">
        <v>17</v>
      </c>
      <c r="H7" s="279"/>
      <c r="I7" s="174" t="s">
        <v>9</v>
      </c>
      <c r="J7" s="187">
        <v>229.3</v>
      </c>
      <c r="K7" s="191">
        <v>-7.6</v>
      </c>
    </row>
    <row r="8" spans="1:11" s="129" customFormat="1" ht="18.75" customHeight="1">
      <c r="A8" s="282" t="s">
        <v>18</v>
      </c>
      <c r="B8" s="283"/>
      <c r="C8" s="152" t="s">
        <v>11</v>
      </c>
      <c r="D8" s="187" t="s">
        <v>133</v>
      </c>
      <c r="E8" s="188">
        <v>0.4</v>
      </c>
      <c r="F8" s="150"/>
      <c r="G8" s="153" t="s">
        <v>19</v>
      </c>
      <c r="H8" s="154" t="s">
        <v>20</v>
      </c>
      <c r="I8" s="175" t="s">
        <v>11</v>
      </c>
      <c r="J8" s="187" t="s">
        <v>133</v>
      </c>
      <c r="K8" s="191">
        <v>5.7</v>
      </c>
    </row>
    <row r="9" spans="1:11" s="129" customFormat="1" ht="18.75" customHeight="1">
      <c r="A9" s="282" t="s">
        <v>21</v>
      </c>
      <c r="B9" s="283"/>
      <c r="C9" s="152" t="s">
        <v>11</v>
      </c>
      <c r="D9" s="187" t="s">
        <v>133</v>
      </c>
      <c r="E9" s="188">
        <v>-4.1</v>
      </c>
      <c r="F9" s="150"/>
      <c r="G9" s="286" t="s">
        <v>22</v>
      </c>
      <c r="H9" s="279"/>
      <c r="I9" s="175" t="s">
        <v>11</v>
      </c>
      <c r="J9" s="187" t="s">
        <v>133</v>
      </c>
      <c r="K9" s="191">
        <v>364.9</v>
      </c>
    </row>
    <row r="10" spans="1:124" s="102" customFormat="1" ht="18.75" customHeight="1">
      <c r="A10" s="284" t="s">
        <v>23</v>
      </c>
      <c r="B10" s="285"/>
      <c r="C10" s="152" t="s">
        <v>11</v>
      </c>
      <c r="D10" s="187" t="s">
        <v>133</v>
      </c>
      <c r="E10" s="188">
        <v>11.1</v>
      </c>
      <c r="F10" s="155"/>
      <c r="G10" s="287" t="s">
        <v>24</v>
      </c>
      <c r="H10" s="288"/>
      <c r="I10" s="175" t="s">
        <v>11</v>
      </c>
      <c r="J10" s="187" t="s">
        <v>133</v>
      </c>
      <c r="K10" s="191">
        <v>-7.7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</row>
    <row r="11" spans="1:120" s="102" customFormat="1" ht="18.75" customHeight="1">
      <c r="A11" s="284" t="s">
        <v>25</v>
      </c>
      <c r="B11" s="285"/>
      <c r="C11" s="152" t="s">
        <v>11</v>
      </c>
      <c r="D11" s="187" t="s">
        <v>133</v>
      </c>
      <c r="E11" s="188">
        <v>0.6</v>
      </c>
      <c r="F11" s="155"/>
      <c r="G11" s="156"/>
      <c r="H11" s="157" t="s">
        <v>26</v>
      </c>
      <c r="I11" s="165" t="s">
        <v>11</v>
      </c>
      <c r="J11" s="187" t="s">
        <v>133</v>
      </c>
      <c r="K11" s="191">
        <v>-10.2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</row>
    <row r="12" spans="1:120" s="102" customFormat="1" ht="18.75" customHeight="1">
      <c r="A12" s="284" t="s">
        <v>27</v>
      </c>
      <c r="B12" s="285"/>
      <c r="C12" s="152" t="s">
        <v>11</v>
      </c>
      <c r="D12" s="187" t="s">
        <v>133</v>
      </c>
      <c r="E12" s="188">
        <v>-29.3</v>
      </c>
      <c r="F12" s="155"/>
      <c r="G12" s="289" t="s">
        <v>28</v>
      </c>
      <c r="H12" s="290"/>
      <c r="I12" s="176" t="s">
        <v>11</v>
      </c>
      <c r="J12" s="187" t="s">
        <v>133</v>
      </c>
      <c r="K12" s="191">
        <v>30.4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</row>
    <row r="13" spans="1:120" s="102" customFormat="1" ht="18.75" customHeight="1">
      <c r="A13" s="284" t="s">
        <v>29</v>
      </c>
      <c r="B13" s="285"/>
      <c r="C13" s="152" t="s">
        <v>11</v>
      </c>
      <c r="D13" s="187" t="s">
        <v>133</v>
      </c>
      <c r="E13" s="188">
        <v>-1.2</v>
      </c>
      <c r="F13" s="155"/>
      <c r="G13" s="286" t="s">
        <v>30</v>
      </c>
      <c r="H13" s="291"/>
      <c r="I13" s="175" t="s">
        <v>11</v>
      </c>
      <c r="J13" s="187" t="s">
        <v>133</v>
      </c>
      <c r="K13" s="191">
        <v>4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</row>
    <row r="14" spans="1:124" s="102" customFormat="1" ht="18.75" customHeight="1">
      <c r="A14" s="284" t="s">
        <v>31</v>
      </c>
      <c r="B14" s="285"/>
      <c r="C14" s="152" t="s">
        <v>11</v>
      </c>
      <c r="D14" s="187" t="s">
        <v>133</v>
      </c>
      <c r="E14" s="188">
        <v>0.5</v>
      </c>
      <c r="F14" s="155"/>
      <c r="G14" s="153" t="s">
        <v>32</v>
      </c>
      <c r="H14" s="158" t="s">
        <v>33</v>
      </c>
      <c r="I14" s="176" t="s">
        <v>11</v>
      </c>
      <c r="J14" s="187" t="s">
        <v>133</v>
      </c>
      <c r="K14" s="191">
        <v>-6.8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</row>
    <row r="15" spans="1:124" s="102" customFormat="1" ht="18.75" customHeight="1">
      <c r="A15" s="284" t="s">
        <v>34</v>
      </c>
      <c r="B15" s="285"/>
      <c r="C15" s="152" t="s">
        <v>11</v>
      </c>
      <c r="D15" s="187" t="s">
        <v>133</v>
      </c>
      <c r="E15" s="188">
        <v>-48.6</v>
      </c>
      <c r="F15" s="155"/>
      <c r="G15" s="153" t="s">
        <v>35</v>
      </c>
      <c r="H15" s="154" t="s">
        <v>36</v>
      </c>
      <c r="I15" s="176" t="s">
        <v>11</v>
      </c>
      <c r="J15" s="197">
        <v>412.6</v>
      </c>
      <c r="K15" s="191">
        <v>-9.4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</row>
    <row r="16" spans="1:124" s="102" customFormat="1" ht="18.75" customHeight="1">
      <c r="A16" s="280" t="s">
        <v>37</v>
      </c>
      <c r="B16" s="281"/>
      <c r="C16" s="152" t="s">
        <v>38</v>
      </c>
      <c r="D16" s="189">
        <v>100.4</v>
      </c>
      <c r="E16" s="190">
        <v>0.5</v>
      </c>
      <c r="F16" s="155"/>
      <c r="G16" s="159" t="s">
        <v>39</v>
      </c>
      <c r="H16" s="160" t="s">
        <v>40</v>
      </c>
      <c r="I16" s="176" t="s">
        <v>11</v>
      </c>
      <c r="J16" s="197">
        <v>539.6</v>
      </c>
      <c r="K16" s="191">
        <v>3</v>
      </c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</row>
    <row r="17" spans="1:124" s="102" customFormat="1" ht="18.75" customHeight="1">
      <c r="A17" s="280" t="s">
        <v>41</v>
      </c>
      <c r="B17" s="281"/>
      <c r="C17" s="152"/>
      <c r="D17" s="187"/>
      <c r="E17" s="186"/>
      <c r="F17" s="155"/>
      <c r="G17" s="161" t="s">
        <v>42</v>
      </c>
      <c r="H17" s="160" t="s">
        <v>43</v>
      </c>
      <c r="I17" s="176"/>
      <c r="J17" s="182"/>
      <c r="K17" s="183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</row>
    <row r="18" spans="1:124" s="102" customFormat="1" ht="18.75" customHeight="1">
      <c r="A18" s="292" t="s">
        <v>44</v>
      </c>
      <c r="B18" s="293"/>
      <c r="C18" s="151" t="s">
        <v>9</v>
      </c>
      <c r="D18" s="185">
        <v>57193.4</v>
      </c>
      <c r="E18" s="191">
        <v>-12.8</v>
      </c>
      <c r="F18" s="155"/>
      <c r="G18" s="286" t="s">
        <v>45</v>
      </c>
      <c r="H18" s="291"/>
      <c r="I18" s="177" t="s">
        <v>46</v>
      </c>
      <c r="J18" s="198">
        <v>725.6</v>
      </c>
      <c r="K18" s="191">
        <v>6.5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</row>
    <row r="19" spans="1:124" s="102" customFormat="1" ht="18.75" customHeight="1">
      <c r="A19" s="292" t="s">
        <v>47</v>
      </c>
      <c r="B19" s="293"/>
      <c r="C19" s="151" t="s">
        <v>46</v>
      </c>
      <c r="D19" s="192">
        <v>1093.5</v>
      </c>
      <c r="E19" s="191">
        <v>4.9</v>
      </c>
      <c r="F19" s="155"/>
      <c r="G19" s="278" t="s">
        <v>48</v>
      </c>
      <c r="H19" s="279"/>
      <c r="I19" s="172" t="s">
        <v>46</v>
      </c>
      <c r="J19" s="199">
        <v>657</v>
      </c>
      <c r="K19" s="191">
        <v>5.7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</row>
    <row r="20" spans="1:124" s="102" customFormat="1" ht="18.75" customHeight="1">
      <c r="A20" s="292" t="s">
        <v>49</v>
      </c>
      <c r="B20" s="293"/>
      <c r="C20" s="152" t="s">
        <v>9</v>
      </c>
      <c r="D20" s="193">
        <v>319.8</v>
      </c>
      <c r="E20" s="191">
        <v>1.9</v>
      </c>
      <c r="F20" s="155"/>
      <c r="G20" s="162" t="s">
        <v>50</v>
      </c>
      <c r="H20" s="163"/>
      <c r="I20" s="176" t="s">
        <v>9</v>
      </c>
      <c r="J20" s="200">
        <v>34630.2</v>
      </c>
      <c r="K20" s="191">
        <v>-5.4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</row>
    <row r="21" spans="1:124" s="102" customFormat="1" ht="18.75" customHeight="1">
      <c r="A21" s="292" t="s">
        <v>51</v>
      </c>
      <c r="B21" s="293"/>
      <c r="C21" s="151" t="s">
        <v>9</v>
      </c>
      <c r="D21" s="192">
        <v>757.2</v>
      </c>
      <c r="E21" s="191">
        <v>10.8</v>
      </c>
      <c r="F21" s="155"/>
      <c r="G21" s="278" t="s">
        <v>52</v>
      </c>
      <c r="H21" s="279"/>
      <c r="I21" s="175" t="s">
        <v>53</v>
      </c>
      <c r="J21" s="200">
        <v>229.5</v>
      </c>
      <c r="K21" s="191">
        <v>-33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</row>
    <row r="22" spans="1:124" s="102" customFormat="1" ht="18.75" customHeight="1">
      <c r="A22" s="292" t="s">
        <v>54</v>
      </c>
      <c r="B22" s="293"/>
      <c r="C22" s="151" t="s">
        <v>9</v>
      </c>
      <c r="D22" s="192">
        <v>114</v>
      </c>
      <c r="E22" s="191">
        <v>7.6</v>
      </c>
      <c r="F22" s="155"/>
      <c r="G22" s="286" t="s">
        <v>55</v>
      </c>
      <c r="H22" s="291"/>
      <c r="I22" s="175" t="s">
        <v>56</v>
      </c>
      <c r="J22" s="199">
        <v>4340.1</v>
      </c>
      <c r="K22" s="191">
        <v>-50.9</v>
      </c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</row>
    <row r="23" spans="1:124" s="102" customFormat="1" ht="18.75" customHeight="1">
      <c r="A23" s="292" t="s">
        <v>57</v>
      </c>
      <c r="B23" s="293"/>
      <c r="C23" s="164" t="s">
        <v>9</v>
      </c>
      <c r="D23" s="193">
        <v>121.7</v>
      </c>
      <c r="E23" s="191">
        <v>8.7</v>
      </c>
      <c r="F23" s="155"/>
      <c r="G23" s="278" t="s">
        <v>58</v>
      </c>
      <c r="H23" s="279"/>
      <c r="I23" s="175" t="s">
        <v>53</v>
      </c>
      <c r="J23" s="199">
        <v>123.4</v>
      </c>
      <c r="K23" s="191">
        <v>-51</v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</row>
    <row r="24" spans="1:124" s="102" customFormat="1" ht="18.75" customHeight="1">
      <c r="A24" s="292" t="s">
        <v>59</v>
      </c>
      <c r="B24" s="293"/>
      <c r="C24" s="149" t="s">
        <v>9</v>
      </c>
      <c r="D24" s="194">
        <v>156.5</v>
      </c>
      <c r="E24" s="191">
        <v>7.8</v>
      </c>
      <c r="F24" s="155"/>
      <c r="G24" s="286" t="s">
        <v>60</v>
      </c>
      <c r="H24" s="291"/>
      <c r="I24" s="175" t="s">
        <v>11</v>
      </c>
      <c r="J24" s="199">
        <v>3984.7</v>
      </c>
      <c r="K24" s="191" t="s">
        <v>130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</row>
    <row r="25" spans="1:124" s="102" customFormat="1" ht="18.75" customHeight="1">
      <c r="A25" s="294" t="s">
        <v>61</v>
      </c>
      <c r="B25" s="295"/>
      <c r="C25" s="164" t="s">
        <v>9</v>
      </c>
      <c r="D25" s="195">
        <v>802.4</v>
      </c>
      <c r="E25" s="196">
        <v>18.1</v>
      </c>
      <c r="F25" s="166"/>
      <c r="G25" s="296" t="s">
        <v>62</v>
      </c>
      <c r="H25" s="297"/>
      <c r="I25" s="178" t="s">
        <v>11</v>
      </c>
      <c r="J25" s="201">
        <v>3393.1</v>
      </c>
      <c r="K25" s="196">
        <v>2.7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</row>
    <row r="26" spans="1:124" s="102" customFormat="1" ht="21" customHeight="1">
      <c r="A26" s="167" t="s">
        <v>63</v>
      </c>
      <c r="B26" s="168"/>
      <c r="C26" s="169"/>
      <c r="D26" s="169"/>
      <c r="E26" s="168"/>
      <c r="F26" s="138"/>
      <c r="G26" s="138"/>
      <c r="H26" s="139"/>
      <c r="I26" s="138"/>
      <c r="J26" s="137"/>
      <c r="K26" s="137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</row>
  </sheetData>
  <sheetProtection/>
  <mergeCells count="38">
    <mergeCell ref="A24:B24"/>
    <mergeCell ref="G24:H24"/>
    <mergeCell ref="A25:B25"/>
    <mergeCell ref="G25:H25"/>
    <mergeCell ref="A20:B20"/>
    <mergeCell ref="A21:B21"/>
    <mergeCell ref="G21:H21"/>
    <mergeCell ref="A22:B22"/>
    <mergeCell ref="G22:H22"/>
    <mergeCell ref="A23:B23"/>
    <mergeCell ref="G23:H23"/>
    <mergeCell ref="A15:B15"/>
    <mergeCell ref="A16:B16"/>
    <mergeCell ref="A17:B17"/>
    <mergeCell ref="A18:B18"/>
    <mergeCell ref="G18:H18"/>
    <mergeCell ref="A19:B19"/>
    <mergeCell ref="G19:H19"/>
    <mergeCell ref="A11:B11"/>
    <mergeCell ref="A12:B12"/>
    <mergeCell ref="G12:H12"/>
    <mergeCell ref="A13:B13"/>
    <mergeCell ref="G13:H13"/>
    <mergeCell ref="A14:B14"/>
    <mergeCell ref="A7:B7"/>
    <mergeCell ref="G7:H7"/>
    <mergeCell ref="A8:B8"/>
    <mergeCell ref="A9:B9"/>
    <mergeCell ref="G9:H9"/>
    <mergeCell ref="A10:B10"/>
    <mergeCell ref="G10:H10"/>
    <mergeCell ref="A1:B1"/>
    <mergeCell ref="A2:K2"/>
    <mergeCell ref="G4:H4"/>
    <mergeCell ref="A5:B5"/>
    <mergeCell ref="G5:H5"/>
    <mergeCell ref="A6:B6"/>
    <mergeCell ref="G6:H6"/>
  </mergeCells>
  <printOptions/>
  <pageMargins left="0.35" right="0.35" top="0.31" bottom="0.3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H16"/>
  <sheetViews>
    <sheetView zoomScaleSheetLayoutView="100" zoomScalePageLayoutView="0" workbookViewId="0" topLeftCell="A1">
      <selection activeCell="I10" sqref="I10"/>
    </sheetView>
  </sheetViews>
  <sheetFormatPr defaultColWidth="9.00390625" defaultRowHeight="33" customHeight="1"/>
  <cols>
    <col min="1" max="1" width="14.875" style="51" customWidth="1"/>
    <col min="2" max="2" width="19.375" style="51" customWidth="1"/>
    <col min="3" max="3" width="19.125" style="51" customWidth="1"/>
    <col min="4" max="4" width="16.375" style="209" customWidth="1"/>
    <col min="5" max="5" width="13.75390625" style="209" customWidth="1"/>
    <col min="6" max="6" width="18.50390625" style="214" customWidth="1"/>
    <col min="7" max="7" width="17.50390625" style="209" customWidth="1"/>
    <col min="8" max="8" width="7.50390625" style="52" customWidth="1"/>
    <col min="9" max="16384" width="9.00390625" style="117" customWidth="1"/>
  </cols>
  <sheetData>
    <row r="1" spans="1:8" ht="27" customHeight="1">
      <c r="A1" s="302" t="s">
        <v>64</v>
      </c>
      <c r="B1" s="302"/>
      <c r="C1" s="302"/>
      <c r="D1" s="302"/>
      <c r="E1" s="302"/>
      <c r="F1" s="302"/>
      <c r="G1" s="302"/>
      <c r="H1" s="117"/>
    </row>
    <row r="2" spans="1:8" ht="26.25" customHeight="1" thickBot="1">
      <c r="A2" s="303" t="s">
        <v>126</v>
      </c>
      <c r="B2" s="304"/>
      <c r="C2" s="304"/>
      <c r="D2" s="304"/>
      <c r="E2" s="304"/>
      <c r="F2" s="304"/>
      <c r="G2" s="304"/>
      <c r="H2" s="117"/>
    </row>
    <row r="3" spans="1:8" ht="42.75" customHeight="1">
      <c r="A3" s="300" t="s">
        <v>65</v>
      </c>
      <c r="B3" s="305" t="s">
        <v>66</v>
      </c>
      <c r="C3" s="305"/>
      <c r="D3" s="306" t="s">
        <v>67</v>
      </c>
      <c r="E3" s="307"/>
      <c r="F3" s="308" t="s">
        <v>68</v>
      </c>
      <c r="G3" s="309"/>
      <c r="H3" s="51"/>
    </row>
    <row r="4" spans="1:8" ht="27.75" customHeight="1">
      <c r="A4" s="301"/>
      <c r="B4" s="310" t="s">
        <v>129</v>
      </c>
      <c r="C4" s="311"/>
      <c r="D4" s="311" t="s">
        <v>131</v>
      </c>
      <c r="E4" s="311"/>
      <c r="F4" s="312" t="s">
        <v>124</v>
      </c>
      <c r="G4" s="313"/>
      <c r="H4" s="51"/>
    </row>
    <row r="5" spans="1:8" ht="35.25" customHeight="1">
      <c r="A5" s="301"/>
      <c r="B5" s="118" t="s">
        <v>69</v>
      </c>
      <c r="C5" s="119" t="s">
        <v>70</v>
      </c>
      <c r="D5" s="120" t="s">
        <v>69</v>
      </c>
      <c r="E5" s="121" t="s">
        <v>70</v>
      </c>
      <c r="F5" s="122" t="s">
        <v>69</v>
      </c>
      <c r="G5" s="123" t="s">
        <v>70</v>
      </c>
      <c r="H5" s="51"/>
    </row>
    <row r="6" spans="1:8" ht="27.75" customHeight="1">
      <c r="A6" s="124" t="s">
        <v>71</v>
      </c>
      <c r="B6" s="202">
        <v>-8.3</v>
      </c>
      <c r="C6" s="203" t="s">
        <v>7</v>
      </c>
      <c r="D6" s="206">
        <v>5.654229089499796</v>
      </c>
      <c r="E6" s="203" t="s">
        <v>7</v>
      </c>
      <c r="F6" s="202">
        <v>-6.8</v>
      </c>
      <c r="G6" s="210" t="s">
        <v>7</v>
      </c>
      <c r="H6" s="51"/>
    </row>
    <row r="7" spans="1:8" ht="27.75" customHeight="1">
      <c r="A7" s="125" t="s">
        <v>72</v>
      </c>
      <c r="B7" s="202">
        <v>-11.2</v>
      </c>
      <c r="C7" s="204">
        <f>RANK(B7,$B$7:$B$15)</f>
        <v>8</v>
      </c>
      <c r="D7" s="207">
        <v>8.4487525968032</v>
      </c>
      <c r="E7" s="204">
        <f>RANK(D7,$D$7:$D$15)</f>
        <v>2</v>
      </c>
      <c r="F7" s="211">
        <v>-5.7</v>
      </c>
      <c r="G7" s="212">
        <f>RANK(F7,$F$7:$F$15)</f>
        <v>1</v>
      </c>
      <c r="H7" s="51"/>
    </row>
    <row r="8" spans="1:8" ht="27.75" customHeight="1">
      <c r="A8" s="125" t="s">
        <v>73</v>
      </c>
      <c r="B8" s="202">
        <v>-1.7</v>
      </c>
      <c r="C8" s="204">
        <f aca="true" t="shared" si="0" ref="C8:C15">RANK(B8,$B$7:$B$15)</f>
        <v>4</v>
      </c>
      <c r="D8" s="207">
        <v>91.50246884552082</v>
      </c>
      <c r="E8" s="204">
        <f aca="true" t="shared" si="1" ref="E8:E15">RANK(D8,$D$7:$D$15)</f>
        <v>1</v>
      </c>
      <c r="F8" s="211">
        <v>-8.8</v>
      </c>
      <c r="G8" s="212">
        <f aca="true" t="shared" si="2" ref="G8:G15">RANK(F8,$F$7:$F$15)</f>
        <v>9</v>
      </c>
      <c r="H8" s="51"/>
    </row>
    <row r="9" spans="1:8" ht="27.75" customHeight="1">
      <c r="A9" s="125" t="s">
        <v>74</v>
      </c>
      <c r="B9" s="202">
        <v>-7.9</v>
      </c>
      <c r="C9" s="204">
        <f t="shared" si="0"/>
        <v>6</v>
      </c>
      <c r="D9" s="207">
        <v>1.7088769506267365</v>
      </c>
      <c r="E9" s="204">
        <f t="shared" si="1"/>
        <v>9</v>
      </c>
      <c r="F9" s="211">
        <v>-8.2</v>
      </c>
      <c r="G9" s="212">
        <f t="shared" si="2"/>
        <v>6</v>
      </c>
      <c r="H9" s="51"/>
    </row>
    <row r="10" spans="1:8" ht="27.75" customHeight="1">
      <c r="A10" s="125" t="s">
        <v>75</v>
      </c>
      <c r="B10" s="202">
        <v>-15.4</v>
      </c>
      <c r="C10" s="204">
        <f t="shared" si="0"/>
        <v>9</v>
      </c>
      <c r="D10" s="207">
        <v>3.868659068400815</v>
      </c>
      <c r="E10" s="204">
        <f t="shared" si="1"/>
        <v>6</v>
      </c>
      <c r="F10" s="211">
        <v>-6.1</v>
      </c>
      <c r="G10" s="212">
        <f t="shared" si="2"/>
        <v>2</v>
      </c>
      <c r="H10" s="51"/>
    </row>
    <row r="11" spans="1:8" ht="27.75" customHeight="1">
      <c r="A11" s="125" t="s">
        <v>76</v>
      </c>
      <c r="B11" s="202">
        <v>0</v>
      </c>
      <c r="C11" s="204">
        <f t="shared" si="0"/>
        <v>2</v>
      </c>
      <c r="D11" s="207">
        <v>8.350280150332168</v>
      </c>
      <c r="E11" s="204">
        <f t="shared" si="1"/>
        <v>3</v>
      </c>
      <c r="F11" s="211">
        <v>-8.2</v>
      </c>
      <c r="G11" s="212">
        <f t="shared" si="2"/>
        <v>6</v>
      </c>
      <c r="H11" s="51"/>
    </row>
    <row r="12" spans="1:8" ht="27.75" customHeight="1">
      <c r="A12" s="125" t="s">
        <v>77</v>
      </c>
      <c r="B12" s="202">
        <v>4.5</v>
      </c>
      <c r="C12" s="204">
        <f t="shared" si="0"/>
        <v>1</v>
      </c>
      <c r="D12" s="207">
        <v>1.8374316526288403</v>
      </c>
      <c r="E12" s="204">
        <f t="shared" si="1"/>
        <v>8</v>
      </c>
      <c r="F12" s="211">
        <v>-7.5</v>
      </c>
      <c r="G12" s="212">
        <f t="shared" si="2"/>
        <v>5</v>
      </c>
      <c r="H12" s="51"/>
    </row>
    <row r="13" spans="1:8" ht="27.75" customHeight="1">
      <c r="A13" s="125" t="s">
        <v>78</v>
      </c>
      <c r="B13" s="202">
        <v>-4.8</v>
      </c>
      <c r="C13" s="204">
        <f t="shared" si="0"/>
        <v>5</v>
      </c>
      <c r="D13" s="207">
        <v>2.227579770687038</v>
      </c>
      <c r="E13" s="204">
        <f t="shared" si="1"/>
        <v>7</v>
      </c>
      <c r="F13" s="211">
        <v>-6.3</v>
      </c>
      <c r="G13" s="212">
        <f t="shared" si="2"/>
        <v>3</v>
      </c>
      <c r="H13" s="51"/>
    </row>
    <row r="14" spans="1:8" ht="27.75" customHeight="1">
      <c r="A14" s="125" t="s">
        <v>79</v>
      </c>
      <c r="B14" s="202">
        <v>-0.2</v>
      </c>
      <c r="C14" s="204">
        <f t="shared" si="0"/>
        <v>3</v>
      </c>
      <c r="D14" s="207">
        <v>4.155223552674925</v>
      </c>
      <c r="E14" s="204">
        <f t="shared" si="1"/>
        <v>5</v>
      </c>
      <c r="F14" s="211">
        <v>-8.5</v>
      </c>
      <c r="G14" s="212">
        <f t="shared" si="2"/>
        <v>8</v>
      </c>
      <c r="H14" s="51"/>
    </row>
    <row r="15" spans="1:8" ht="27.75" customHeight="1" thickBot="1">
      <c r="A15" s="126" t="s">
        <v>80</v>
      </c>
      <c r="B15" s="205">
        <v>-10.7</v>
      </c>
      <c r="C15" s="204">
        <f t="shared" si="0"/>
        <v>7</v>
      </c>
      <c r="D15" s="208">
        <v>5.205559520509562</v>
      </c>
      <c r="E15" s="204">
        <f t="shared" si="1"/>
        <v>4</v>
      </c>
      <c r="F15" s="213">
        <v>-7.4</v>
      </c>
      <c r="G15" s="212">
        <f t="shared" si="2"/>
        <v>4</v>
      </c>
      <c r="H15" s="51"/>
    </row>
    <row r="16" spans="1:8" s="116" customFormat="1" ht="27.75" customHeight="1">
      <c r="A16" s="298"/>
      <c r="B16" s="298"/>
      <c r="C16" s="298"/>
      <c r="D16" s="298"/>
      <c r="E16" s="298"/>
      <c r="F16" s="299"/>
      <c r="G16" s="298"/>
      <c r="H16" s="127"/>
    </row>
  </sheetData>
  <sheetProtection/>
  <mergeCells count="10">
    <mergeCell ref="A16:G16"/>
    <mergeCell ref="A3:A5"/>
    <mergeCell ref="A1:G1"/>
    <mergeCell ref="A2:G2"/>
    <mergeCell ref="B3:C3"/>
    <mergeCell ref="D3:E3"/>
    <mergeCell ref="F3:G3"/>
    <mergeCell ref="B4:C4"/>
    <mergeCell ref="D4:E4"/>
    <mergeCell ref="F4:G4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DH17"/>
  <sheetViews>
    <sheetView zoomScaleSheetLayoutView="100" zoomScalePageLayoutView="0" workbookViewId="0" topLeftCell="A1">
      <selection activeCell="A6" sqref="A1:K16384"/>
    </sheetView>
  </sheetViews>
  <sheetFormatPr defaultColWidth="8.625" defaultRowHeight="33" customHeight="1"/>
  <cols>
    <col min="1" max="1" width="16.00390625" style="225" customWidth="1"/>
    <col min="2" max="2" width="10.50390625" style="225" customWidth="1"/>
    <col min="3" max="3" width="8.50390625" style="225" customWidth="1"/>
    <col min="4" max="4" width="10.00390625" style="225" customWidth="1"/>
    <col min="5" max="5" width="10.50390625" style="225" customWidth="1"/>
    <col min="6" max="6" width="8.875" style="225" customWidth="1"/>
    <col min="7" max="7" width="10.375" style="225" customWidth="1"/>
    <col min="8" max="9" width="8.50390625" style="225" customWidth="1"/>
    <col min="10" max="10" width="9.875" style="225" customWidth="1"/>
    <col min="11" max="11" width="8.50390625" style="225" customWidth="1"/>
    <col min="12" max="39" width="9.125" style="111" customWidth="1"/>
    <col min="40" max="16384" width="8.625" style="115" customWidth="1"/>
  </cols>
  <sheetData>
    <row r="1" spans="1:112" ht="27" customHeight="1">
      <c r="A1" s="302" t="s">
        <v>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</row>
    <row r="2" spans="1:112" ht="26.25" customHeight="1">
      <c r="A2" s="304" t="s">
        <v>132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</row>
    <row r="3" spans="1:11" ht="31.5" customHeight="1">
      <c r="A3" s="321" t="s">
        <v>65</v>
      </c>
      <c r="B3" s="314" t="s">
        <v>81</v>
      </c>
      <c r="C3" s="314"/>
      <c r="D3" s="314"/>
      <c r="E3" s="314"/>
      <c r="F3" s="315"/>
      <c r="G3" s="316" t="s">
        <v>82</v>
      </c>
      <c r="H3" s="317"/>
      <c r="I3" s="317"/>
      <c r="J3" s="317"/>
      <c r="K3" s="317"/>
    </row>
    <row r="4" spans="1:11" ht="27.75" customHeight="1">
      <c r="A4" s="322"/>
      <c r="B4" s="318" t="s">
        <v>124</v>
      </c>
      <c r="C4" s="318"/>
      <c r="D4" s="318"/>
      <c r="E4" s="318"/>
      <c r="F4" s="319"/>
      <c r="G4" s="320" t="s">
        <v>124</v>
      </c>
      <c r="H4" s="320"/>
      <c r="I4" s="320"/>
      <c r="J4" s="320"/>
      <c r="K4" s="320"/>
    </row>
    <row r="5" spans="1:11" ht="27.75" customHeight="1">
      <c r="A5" s="322"/>
      <c r="B5" s="236" t="s">
        <v>83</v>
      </c>
      <c r="C5" s="237" t="s">
        <v>70</v>
      </c>
      <c r="D5" s="237" t="s">
        <v>84</v>
      </c>
      <c r="E5" s="237" t="s">
        <v>69</v>
      </c>
      <c r="F5" s="238" t="s">
        <v>70</v>
      </c>
      <c r="G5" s="239" t="s">
        <v>83</v>
      </c>
      <c r="H5" s="239" t="s">
        <v>70</v>
      </c>
      <c r="I5" s="239" t="s">
        <v>84</v>
      </c>
      <c r="J5" s="240" t="s">
        <v>69</v>
      </c>
      <c r="K5" s="240" t="s">
        <v>70</v>
      </c>
    </row>
    <row r="6" spans="1:39" s="181" customFormat="1" ht="27.75" customHeight="1">
      <c r="A6" s="241" t="s">
        <v>71</v>
      </c>
      <c r="B6" s="202">
        <v>412.6</v>
      </c>
      <c r="C6" s="203" t="s">
        <v>7</v>
      </c>
      <c r="D6" s="203" t="s">
        <v>7</v>
      </c>
      <c r="E6" s="202">
        <v>-9.43342799211794</v>
      </c>
      <c r="F6" s="203" t="s">
        <v>7</v>
      </c>
      <c r="G6" s="202">
        <v>539.6011</v>
      </c>
      <c r="H6" s="203" t="s">
        <v>7</v>
      </c>
      <c r="I6" s="203" t="s">
        <v>7</v>
      </c>
      <c r="J6" s="202">
        <v>3</v>
      </c>
      <c r="K6" s="210" t="s">
        <v>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</row>
    <row r="7" spans="1:39" s="181" customFormat="1" ht="27.75" customHeight="1">
      <c r="A7" s="242" t="s">
        <v>72</v>
      </c>
      <c r="B7" s="202">
        <v>45.6497</v>
      </c>
      <c r="C7" s="243">
        <f>RANK(B7,$B$7:$B$15)</f>
        <v>3</v>
      </c>
      <c r="D7" s="202">
        <f>B7/$B$6*100</f>
        <v>11.063911778962677</v>
      </c>
      <c r="E7" s="202">
        <v>6.431885477139726</v>
      </c>
      <c r="F7" s="243">
        <f>RANK(E7,$E$7:$E$15)</f>
        <v>4</v>
      </c>
      <c r="G7" s="202">
        <v>54.4776</v>
      </c>
      <c r="H7" s="243">
        <f>RANK(G7,$G$7:$G$15)</f>
        <v>3</v>
      </c>
      <c r="I7" s="202">
        <f>G7/$G$6*100</f>
        <v>10.095902324884069</v>
      </c>
      <c r="J7" s="202">
        <v>3.0005331760274982</v>
      </c>
      <c r="K7" s="244">
        <f>RANK(J7,$J$7:$J$15)</f>
        <v>4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</row>
    <row r="8" spans="1:39" s="181" customFormat="1" ht="27.75" customHeight="1">
      <c r="A8" s="242" t="s">
        <v>73</v>
      </c>
      <c r="B8" s="202">
        <v>6.8505</v>
      </c>
      <c r="C8" s="243">
        <f>RANK(B8,$B$7:$B$15)</f>
        <v>8</v>
      </c>
      <c r="D8" s="202">
        <f>B8/$B$6*100</f>
        <v>1.660324769752787</v>
      </c>
      <c r="E8" s="202">
        <v>7.44028481360079</v>
      </c>
      <c r="F8" s="243">
        <f aca="true" t="shared" si="0" ref="F8:F15">RANK(E8,$E$7:$E$15)</f>
        <v>3</v>
      </c>
      <c r="G8" s="202">
        <v>15.2344</v>
      </c>
      <c r="H8" s="243">
        <f>RANK(G8,$G$7:$G$15)</f>
        <v>9</v>
      </c>
      <c r="I8" s="202">
        <f>G8/$G$6*100</f>
        <v>2.823270745741623</v>
      </c>
      <c r="J8" s="245">
        <v>18.269402457864622</v>
      </c>
      <c r="K8" s="244">
        <f aca="true" t="shared" si="1" ref="K8:K15">RANK(J8,$J$7:$J$15)</f>
        <v>2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</row>
    <row r="9" spans="1:39" s="181" customFormat="1" ht="27.75" customHeight="1">
      <c r="A9" s="242" t="s">
        <v>74</v>
      </c>
      <c r="B9" s="202">
        <v>14.8649</v>
      </c>
      <c r="C9" s="246">
        <f aca="true" t="shared" si="2" ref="C9:C15">RANK(B9,$B$7:$B$15)</f>
        <v>6</v>
      </c>
      <c r="D9" s="245">
        <f aca="true" t="shared" si="3" ref="D9:D15">B9/$B$6*100</f>
        <v>3.6027387300048472</v>
      </c>
      <c r="E9" s="202">
        <v>-15.7003187133508</v>
      </c>
      <c r="F9" s="243">
        <f t="shared" si="0"/>
        <v>9</v>
      </c>
      <c r="G9" s="202">
        <v>42.2611</v>
      </c>
      <c r="H9" s="246">
        <f aca="true" t="shared" si="4" ref="H9:H15">RANK(G9,$G$7:$G$15)</f>
        <v>5</v>
      </c>
      <c r="I9" s="202">
        <f aca="true" t="shared" si="5" ref="I9:I15">G9/$G$6*100</f>
        <v>7.831915094316895</v>
      </c>
      <c r="J9" s="245">
        <v>8.301812329581566</v>
      </c>
      <c r="K9" s="244">
        <f t="shared" si="1"/>
        <v>3</v>
      </c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s="181" customFormat="1" ht="27.75" customHeight="1">
      <c r="A10" s="242" t="s">
        <v>75</v>
      </c>
      <c r="B10" s="202">
        <v>72.4152</v>
      </c>
      <c r="C10" s="246">
        <f t="shared" si="2"/>
        <v>1</v>
      </c>
      <c r="D10" s="245">
        <f t="shared" si="3"/>
        <v>17.550945225399904</v>
      </c>
      <c r="E10" s="202">
        <v>-7.397797706658414</v>
      </c>
      <c r="F10" s="243">
        <f t="shared" si="0"/>
        <v>8</v>
      </c>
      <c r="G10" s="202">
        <v>67.7231</v>
      </c>
      <c r="H10" s="246">
        <f t="shared" si="4"/>
        <v>2</v>
      </c>
      <c r="I10" s="202">
        <f t="shared" si="5"/>
        <v>12.550585979161275</v>
      </c>
      <c r="J10" s="202">
        <v>-2.7436467452494195</v>
      </c>
      <c r="K10" s="244">
        <f t="shared" si="1"/>
        <v>7</v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s="181" customFormat="1" ht="27.75" customHeight="1">
      <c r="A11" s="242" t="s">
        <v>76</v>
      </c>
      <c r="B11" s="202">
        <v>9.8037</v>
      </c>
      <c r="C11" s="246">
        <f t="shared" si="2"/>
        <v>7</v>
      </c>
      <c r="D11" s="245">
        <f t="shared" si="3"/>
        <v>2.3760785264178375</v>
      </c>
      <c r="E11" s="202">
        <v>3.057985030695484</v>
      </c>
      <c r="F11" s="243">
        <f t="shared" si="0"/>
        <v>5</v>
      </c>
      <c r="G11" s="202">
        <v>24.3637</v>
      </c>
      <c r="H11" s="246">
        <f t="shared" si="4"/>
        <v>8</v>
      </c>
      <c r="I11" s="202">
        <f t="shared" si="5"/>
        <v>4.515131640762037</v>
      </c>
      <c r="J11" s="202">
        <v>-12.948234218010835</v>
      </c>
      <c r="K11" s="244">
        <f t="shared" si="1"/>
        <v>9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 s="181" customFormat="1" ht="27.75" customHeight="1">
      <c r="A12" s="242" t="s">
        <v>77</v>
      </c>
      <c r="B12" s="202">
        <v>25.1932</v>
      </c>
      <c r="C12" s="246">
        <f t="shared" si="2"/>
        <v>5</v>
      </c>
      <c r="D12" s="245">
        <f t="shared" si="3"/>
        <v>6.105962190984004</v>
      </c>
      <c r="E12" s="202">
        <v>0.1940789996977458</v>
      </c>
      <c r="F12" s="243">
        <f t="shared" si="0"/>
        <v>6</v>
      </c>
      <c r="G12" s="202">
        <v>33.7653</v>
      </c>
      <c r="H12" s="246">
        <f t="shared" si="4"/>
        <v>6</v>
      </c>
      <c r="I12" s="202">
        <f t="shared" si="5"/>
        <v>6.257455739063543</v>
      </c>
      <c r="J12" s="202">
        <v>-6.9067338656314785</v>
      </c>
      <c r="K12" s="244">
        <f t="shared" si="1"/>
        <v>8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 s="181" customFormat="1" ht="27.75" customHeight="1">
      <c r="A13" s="242" t="s">
        <v>78</v>
      </c>
      <c r="B13" s="202">
        <v>4.7772</v>
      </c>
      <c r="C13" s="246">
        <f t="shared" si="2"/>
        <v>9</v>
      </c>
      <c r="D13" s="245">
        <f t="shared" si="3"/>
        <v>1.1578284052350944</v>
      </c>
      <c r="E13" s="202">
        <v>14.514466524438479</v>
      </c>
      <c r="F13" s="243">
        <f t="shared" si="0"/>
        <v>2</v>
      </c>
      <c r="G13" s="202">
        <v>33.6508</v>
      </c>
      <c r="H13" s="246">
        <f t="shared" si="4"/>
        <v>7</v>
      </c>
      <c r="I13" s="202">
        <f t="shared" si="5"/>
        <v>6.236236360526322</v>
      </c>
      <c r="J13" s="202">
        <v>1.9656324900536635</v>
      </c>
      <c r="K13" s="244">
        <f t="shared" si="1"/>
        <v>5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 s="181" customFormat="1" ht="33" customHeight="1">
      <c r="A14" s="242" t="s">
        <v>79</v>
      </c>
      <c r="B14" s="202">
        <v>27.6579</v>
      </c>
      <c r="C14" s="246">
        <f t="shared" si="2"/>
        <v>4</v>
      </c>
      <c r="D14" s="245">
        <f t="shared" si="3"/>
        <v>6.703320407174019</v>
      </c>
      <c r="E14" s="202">
        <v>23.16979216302755</v>
      </c>
      <c r="F14" s="243">
        <f t="shared" si="0"/>
        <v>1</v>
      </c>
      <c r="G14" s="202">
        <v>47.6074</v>
      </c>
      <c r="H14" s="246">
        <f t="shared" si="4"/>
        <v>4</v>
      </c>
      <c r="I14" s="202">
        <f t="shared" si="5"/>
        <v>8.822702548234242</v>
      </c>
      <c r="J14" s="202">
        <v>26.259481249668486</v>
      </c>
      <c r="K14" s="244">
        <f t="shared" si="1"/>
        <v>1</v>
      </c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 s="181" customFormat="1" ht="33" customHeight="1">
      <c r="A15" s="247" t="s">
        <v>80</v>
      </c>
      <c r="B15" s="205">
        <v>68.1605</v>
      </c>
      <c r="C15" s="248">
        <f t="shared" si="2"/>
        <v>2</v>
      </c>
      <c r="D15" s="205">
        <f t="shared" si="3"/>
        <v>16.519752787203103</v>
      </c>
      <c r="E15" s="205">
        <v>-2.9511683932954784</v>
      </c>
      <c r="F15" s="248">
        <f t="shared" si="0"/>
        <v>7</v>
      </c>
      <c r="G15" s="205">
        <v>68.7881</v>
      </c>
      <c r="H15" s="248">
        <f t="shared" si="4"/>
        <v>1</v>
      </c>
      <c r="I15" s="205">
        <f t="shared" si="5"/>
        <v>12.74795399786991</v>
      </c>
      <c r="J15" s="205">
        <v>1.7056383946063032</v>
      </c>
      <c r="K15" s="249">
        <f t="shared" si="1"/>
        <v>6</v>
      </c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7" ht="33" customHeight="1">
      <c r="G17" s="250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EC19"/>
  <sheetViews>
    <sheetView zoomScaleSheetLayoutView="100" zoomScalePageLayoutView="0" workbookViewId="0" topLeftCell="A1">
      <selection activeCell="D21" sqref="D21"/>
    </sheetView>
  </sheetViews>
  <sheetFormatPr defaultColWidth="9.00390625" defaultRowHeight="27" customHeight="1"/>
  <cols>
    <col min="1" max="1" width="19.875" style="1" customWidth="1"/>
    <col min="2" max="2" width="17.875" style="225" customWidth="1"/>
    <col min="3" max="3" width="15.50390625" style="225" customWidth="1"/>
    <col min="4" max="4" width="17.875" style="230" customWidth="1"/>
    <col min="5" max="5" width="15.375" style="230" customWidth="1"/>
    <col min="6" max="6" width="20.25390625" style="225" customWidth="1"/>
    <col min="7" max="7" width="17.25390625" style="225" customWidth="1"/>
    <col min="8" max="8" width="14.875" style="1" customWidth="1"/>
    <col min="9" max="64" width="9.50390625" style="1" customWidth="1"/>
    <col min="65" max="82" width="9.00390625" style="1" customWidth="1"/>
    <col min="83" max="132" width="8.75390625" style="1" customWidth="1"/>
    <col min="133" max="133" width="9.00390625" style="0" customWidth="1"/>
    <col min="134" max="16384" width="9.00390625" style="1" customWidth="1"/>
  </cols>
  <sheetData>
    <row r="1" spans="1:7" ht="27" customHeight="1">
      <c r="A1" s="323" t="s">
        <v>85</v>
      </c>
      <c r="B1" s="323"/>
      <c r="C1" s="323"/>
      <c r="D1" s="323"/>
      <c r="E1" s="323"/>
      <c r="F1" s="323"/>
      <c r="G1" s="323"/>
    </row>
    <row r="2" spans="1:8" ht="27" customHeight="1">
      <c r="A2" s="324" t="s">
        <v>127</v>
      </c>
      <c r="B2" s="324"/>
      <c r="C2" s="324"/>
      <c r="D2" s="324"/>
      <c r="E2" s="324"/>
      <c r="F2" s="324"/>
      <c r="G2" s="324"/>
      <c r="H2" s="114"/>
    </row>
    <row r="3" spans="1:7" ht="42.75" customHeight="1">
      <c r="A3" s="333" t="s">
        <v>86</v>
      </c>
      <c r="B3" s="325" t="s">
        <v>66</v>
      </c>
      <c r="C3" s="326"/>
      <c r="D3" s="327" t="s">
        <v>67</v>
      </c>
      <c r="E3" s="327"/>
      <c r="F3" s="328" t="s">
        <v>68</v>
      </c>
      <c r="G3" s="329"/>
    </row>
    <row r="4" spans="1:7" ht="31.5" customHeight="1">
      <c r="A4" s="334"/>
      <c r="B4" s="330" t="s">
        <v>124</v>
      </c>
      <c r="C4" s="331"/>
      <c r="D4" s="330" t="s">
        <v>124</v>
      </c>
      <c r="E4" s="331"/>
      <c r="F4" s="332" t="s">
        <v>124</v>
      </c>
      <c r="G4" s="332"/>
    </row>
    <row r="5" spans="1:133" ht="35.25" customHeight="1">
      <c r="A5" s="334"/>
      <c r="B5" s="215" t="s">
        <v>3</v>
      </c>
      <c r="C5" s="216" t="s">
        <v>70</v>
      </c>
      <c r="D5" s="226" t="s">
        <v>69</v>
      </c>
      <c r="E5" s="226" t="s">
        <v>70</v>
      </c>
      <c r="F5" s="226" t="s">
        <v>69</v>
      </c>
      <c r="G5" s="231" t="s">
        <v>70</v>
      </c>
      <c r="DW5"/>
      <c r="EC5" s="1"/>
    </row>
    <row r="6" spans="1:133" ht="24.75" customHeight="1">
      <c r="A6" s="107" t="s">
        <v>87</v>
      </c>
      <c r="B6" s="217">
        <v>2.3</v>
      </c>
      <c r="C6" s="203" t="s">
        <v>7</v>
      </c>
      <c r="D6" s="227">
        <v>2.6</v>
      </c>
      <c r="E6" s="203" t="s">
        <v>7</v>
      </c>
      <c r="F6" s="227">
        <v>-4.8</v>
      </c>
      <c r="G6" s="210" t="s">
        <v>7</v>
      </c>
      <c r="DW6"/>
      <c r="EC6" s="1"/>
    </row>
    <row r="7" spans="1:133" ht="24.75" customHeight="1">
      <c r="A7" s="106" t="s">
        <v>88</v>
      </c>
      <c r="B7" s="218">
        <v>-0.2</v>
      </c>
      <c r="C7" s="219" t="s">
        <v>7</v>
      </c>
      <c r="D7" s="218">
        <v>-3.5</v>
      </c>
      <c r="E7" s="222" t="s">
        <v>7</v>
      </c>
      <c r="F7" s="232">
        <v>-6.69001960450848</v>
      </c>
      <c r="G7" s="219" t="s">
        <v>7</v>
      </c>
      <c r="DW7"/>
      <c r="EC7" s="1"/>
    </row>
    <row r="8" spans="1:133" ht="24.75" customHeight="1">
      <c r="A8" s="107" t="s">
        <v>89</v>
      </c>
      <c r="B8" s="217">
        <v>4.4</v>
      </c>
      <c r="C8" s="220">
        <f>RANK(B8,$B$8:$B$19)</f>
        <v>8</v>
      </c>
      <c r="D8" s="227">
        <v>-8.6</v>
      </c>
      <c r="E8" s="220">
        <f>RANK(D8,$D$8:$D$19)</f>
        <v>10</v>
      </c>
      <c r="F8" s="227">
        <v>-4.3389252022812</v>
      </c>
      <c r="G8" s="233">
        <f aca="true" t="shared" si="0" ref="G8:G19">RANK(F8,$F$8:$F$19)</f>
        <v>1</v>
      </c>
      <c r="DW8"/>
      <c r="EC8" s="1"/>
    </row>
    <row r="9" spans="1:133" ht="24.75" customHeight="1">
      <c r="A9" s="107" t="s">
        <v>90</v>
      </c>
      <c r="B9" s="217">
        <v>11</v>
      </c>
      <c r="C9" s="220">
        <f aca="true" t="shared" si="1" ref="C9:C19">RANK(B9,$B$8:$B$19)</f>
        <v>4</v>
      </c>
      <c r="D9" s="227">
        <v>0.3</v>
      </c>
      <c r="E9" s="220">
        <f aca="true" t="shared" si="2" ref="E9:E19">RANK(D9,$D$8:$D$19)</f>
        <v>6</v>
      </c>
      <c r="F9" s="227">
        <v>-5.43892520228123</v>
      </c>
      <c r="G9" s="233">
        <f t="shared" si="0"/>
        <v>2</v>
      </c>
      <c r="DW9"/>
      <c r="EC9" s="1"/>
    </row>
    <row r="10" spans="1:133" ht="24.75" customHeight="1">
      <c r="A10" s="106" t="s">
        <v>91</v>
      </c>
      <c r="B10" s="221">
        <v>-8.3</v>
      </c>
      <c r="C10" s="222">
        <f t="shared" si="1"/>
        <v>11</v>
      </c>
      <c r="D10" s="218">
        <v>5.7</v>
      </c>
      <c r="E10" s="228">
        <f t="shared" si="2"/>
        <v>4</v>
      </c>
      <c r="F10" s="232">
        <v>-6.83892520228123</v>
      </c>
      <c r="G10" s="234">
        <f t="shared" si="0"/>
        <v>4</v>
      </c>
      <c r="DW10"/>
      <c r="EC10" s="1"/>
    </row>
    <row r="11" spans="1:133" ht="24.75" customHeight="1">
      <c r="A11" s="107" t="s">
        <v>92</v>
      </c>
      <c r="B11" s="217">
        <v>-3.1</v>
      </c>
      <c r="C11" s="220">
        <f t="shared" si="1"/>
        <v>10</v>
      </c>
      <c r="D11" s="227">
        <v>-2.1</v>
      </c>
      <c r="E11" s="220">
        <f t="shared" si="2"/>
        <v>8</v>
      </c>
      <c r="F11" s="227">
        <v>-8.63892520228123</v>
      </c>
      <c r="G11" s="233">
        <f t="shared" si="0"/>
        <v>9</v>
      </c>
      <c r="DW11"/>
      <c r="EC11" s="1"/>
    </row>
    <row r="12" spans="1:133" ht="24.75" customHeight="1">
      <c r="A12" s="107" t="s">
        <v>93</v>
      </c>
      <c r="B12" s="217">
        <v>13.8</v>
      </c>
      <c r="C12" s="220">
        <f t="shared" si="1"/>
        <v>2</v>
      </c>
      <c r="D12" s="227">
        <v>6.6</v>
      </c>
      <c r="E12" s="220">
        <f t="shared" si="2"/>
        <v>3</v>
      </c>
      <c r="F12" s="227">
        <v>-6.93892520228123</v>
      </c>
      <c r="G12" s="233">
        <f t="shared" si="0"/>
        <v>5</v>
      </c>
      <c r="DW12"/>
      <c r="EC12" s="1"/>
    </row>
    <row r="13" spans="1:133" ht="24.75" customHeight="1">
      <c r="A13" s="107" t="s">
        <v>94</v>
      </c>
      <c r="B13" s="217">
        <v>-2</v>
      </c>
      <c r="C13" s="220">
        <f t="shared" si="1"/>
        <v>9</v>
      </c>
      <c r="D13" s="227">
        <v>-39.3</v>
      </c>
      <c r="E13" s="220">
        <f t="shared" si="2"/>
        <v>12</v>
      </c>
      <c r="F13" s="227">
        <v>-6.3889252022812</v>
      </c>
      <c r="G13" s="233">
        <f t="shared" si="0"/>
        <v>3</v>
      </c>
      <c r="DW13"/>
      <c r="EC13" s="1"/>
    </row>
    <row r="14" spans="1:133" ht="24.75" customHeight="1">
      <c r="A14" s="107" t="s">
        <v>95</v>
      </c>
      <c r="B14" s="217">
        <v>6.5</v>
      </c>
      <c r="C14" s="220">
        <f t="shared" si="1"/>
        <v>7</v>
      </c>
      <c r="D14" s="227">
        <v>0.7</v>
      </c>
      <c r="E14" s="220">
        <f t="shared" si="2"/>
        <v>5</v>
      </c>
      <c r="F14" s="227">
        <v>-8.18892520228121</v>
      </c>
      <c r="G14" s="233">
        <f t="shared" si="0"/>
        <v>8</v>
      </c>
      <c r="DW14"/>
      <c r="EC14" s="1"/>
    </row>
    <row r="15" spans="1:133" ht="24.75" customHeight="1">
      <c r="A15" s="108" t="s">
        <v>96</v>
      </c>
      <c r="B15" s="217">
        <v>15.3</v>
      </c>
      <c r="C15" s="220">
        <f t="shared" si="1"/>
        <v>1</v>
      </c>
      <c r="D15" s="227">
        <v>22.6</v>
      </c>
      <c r="E15" s="220">
        <f t="shared" si="2"/>
        <v>1</v>
      </c>
      <c r="F15" s="227">
        <v>-7.83892520228122</v>
      </c>
      <c r="G15" s="233">
        <f t="shared" si="0"/>
        <v>7</v>
      </c>
      <c r="DW15"/>
      <c r="EC15" s="1"/>
    </row>
    <row r="16" spans="1:133" ht="24.75" customHeight="1">
      <c r="A16" s="107" t="s">
        <v>97</v>
      </c>
      <c r="B16" s="217">
        <v>8.8</v>
      </c>
      <c r="C16" s="220">
        <f t="shared" si="1"/>
        <v>5</v>
      </c>
      <c r="D16" s="227">
        <v>7.2</v>
      </c>
      <c r="E16" s="220">
        <f t="shared" si="2"/>
        <v>2</v>
      </c>
      <c r="F16" s="227">
        <v>-7.18892520228121</v>
      </c>
      <c r="G16" s="233">
        <f t="shared" si="0"/>
        <v>6</v>
      </c>
      <c r="DW16"/>
      <c r="EC16" s="1"/>
    </row>
    <row r="17" spans="1:133" ht="24.75" customHeight="1">
      <c r="A17" s="107" t="s">
        <v>98</v>
      </c>
      <c r="B17" s="217">
        <v>-8.5</v>
      </c>
      <c r="C17" s="220">
        <f t="shared" si="1"/>
        <v>12</v>
      </c>
      <c r="D17" s="227">
        <v>0.1</v>
      </c>
      <c r="E17" s="220">
        <f t="shared" si="2"/>
        <v>7</v>
      </c>
      <c r="F17" s="227">
        <v>-9.46822067887287</v>
      </c>
      <c r="G17" s="233">
        <f t="shared" si="0"/>
        <v>11</v>
      </c>
      <c r="DW17"/>
      <c r="EC17" s="1"/>
    </row>
    <row r="18" spans="1:133" ht="24.75" customHeight="1">
      <c r="A18" s="107" t="s">
        <v>99</v>
      </c>
      <c r="B18" s="217">
        <v>8.3</v>
      </c>
      <c r="C18" s="220">
        <f t="shared" si="1"/>
        <v>6</v>
      </c>
      <c r="D18" s="227">
        <v>-2.6</v>
      </c>
      <c r="E18" s="220">
        <f t="shared" si="2"/>
        <v>9</v>
      </c>
      <c r="F18" s="227">
        <v>-9.38244218372807</v>
      </c>
      <c r="G18" s="233">
        <f t="shared" si="0"/>
        <v>10</v>
      </c>
      <c r="DW18"/>
      <c r="EC18" s="1"/>
    </row>
    <row r="19" spans="1:133" ht="24.75" customHeight="1">
      <c r="A19" s="109" t="s">
        <v>100</v>
      </c>
      <c r="B19" s="223">
        <v>11.7</v>
      </c>
      <c r="C19" s="224">
        <f t="shared" si="1"/>
        <v>3</v>
      </c>
      <c r="D19" s="229">
        <v>-11.3</v>
      </c>
      <c r="E19" s="224">
        <f t="shared" si="2"/>
        <v>11</v>
      </c>
      <c r="F19" s="229">
        <v>-20.0406665565441</v>
      </c>
      <c r="G19" s="235">
        <f t="shared" si="0"/>
        <v>12</v>
      </c>
      <c r="DW19"/>
      <c r="EC19" s="1"/>
    </row>
  </sheetData>
  <sheetProtection/>
  <mergeCells count="9">
    <mergeCell ref="A1:G1"/>
    <mergeCell ref="A2:G2"/>
    <mergeCell ref="B3:C3"/>
    <mergeCell ref="D3:E3"/>
    <mergeCell ref="F3:G3"/>
    <mergeCell ref="B4:C4"/>
    <mergeCell ref="D4:E4"/>
    <mergeCell ref="F4:G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20"/>
  <sheetViews>
    <sheetView zoomScaleSheetLayoutView="100" zoomScalePageLayoutView="0" workbookViewId="0" topLeftCell="A1">
      <selection activeCell="J16" sqref="J16"/>
    </sheetView>
  </sheetViews>
  <sheetFormatPr defaultColWidth="8.625" defaultRowHeight="27" customHeight="1"/>
  <cols>
    <col min="1" max="1" width="16.125" style="51" customWidth="1"/>
    <col min="2" max="2" width="11.625" style="51" bestFit="1" customWidth="1"/>
    <col min="3" max="3" width="9.625" style="51" customWidth="1"/>
    <col min="4" max="4" width="10.50390625" style="51" customWidth="1"/>
    <col min="5" max="5" width="10.75390625" style="51" customWidth="1"/>
    <col min="6" max="6" width="9.625" style="51" customWidth="1"/>
    <col min="7" max="7" width="12.00390625" style="51" bestFit="1" customWidth="1"/>
    <col min="8" max="8" width="9.625" style="51" customWidth="1"/>
    <col min="9" max="9" width="10.25390625" style="51" customWidth="1"/>
    <col min="10" max="10" width="10.125" style="51" customWidth="1"/>
    <col min="11" max="11" width="9.625" style="51" customWidth="1"/>
    <col min="12" max="16384" width="8.625" style="102" customWidth="1"/>
  </cols>
  <sheetData>
    <row r="1" spans="1:12" s="1" customFormat="1" ht="27" customHeight="1">
      <c r="A1" s="323" t="s">
        <v>85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111"/>
    </row>
    <row r="2" spans="1:12" ht="27" customHeight="1">
      <c r="A2" s="335" t="s">
        <v>123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112"/>
    </row>
    <row r="3" spans="1:12" ht="24" customHeight="1">
      <c r="A3" s="333" t="s">
        <v>86</v>
      </c>
      <c r="B3" s="336" t="s">
        <v>81</v>
      </c>
      <c r="C3" s="337"/>
      <c r="D3" s="337"/>
      <c r="E3" s="337"/>
      <c r="F3" s="337"/>
      <c r="G3" s="336" t="s">
        <v>82</v>
      </c>
      <c r="H3" s="337"/>
      <c r="I3" s="337"/>
      <c r="J3" s="337"/>
      <c r="K3" s="337"/>
      <c r="L3" s="112"/>
    </row>
    <row r="4" spans="1:12" ht="24" customHeight="1">
      <c r="A4" s="334"/>
      <c r="B4" s="338" t="s">
        <v>124</v>
      </c>
      <c r="C4" s="338"/>
      <c r="D4" s="338"/>
      <c r="E4" s="338"/>
      <c r="F4" s="338"/>
      <c r="G4" s="338" t="s">
        <v>124</v>
      </c>
      <c r="H4" s="338"/>
      <c r="I4" s="338"/>
      <c r="J4" s="338"/>
      <c r="K4" s="338"/>
      <c r="L4" s="112"/>
    </row>
    <row r="5" spans="1:12" ht="38.25" customHeight="1">
      <c r="A5" s="334"/>
      <c r="B5" s="103" t="s">
        <v>83</v>
      </c>
      <c r="C5" s="104" t="s">
        <v>70</v>
      </c>
      <c r="D5" s="104" t="s">
        <v>101</v>
      </c>
      <c r="E5" s="104" t="s">
        <v>69</v>
      </c>
      <c r="F5" s="104" t="s">
        <v>70</v>
      </c>
      <c r="G5" s="105" t="s">
        <v>83</v>
      </c>
      <c r="H5" s="104" t="s">
        <v>70</v>
      </c>
      <c r="I5" s="104" t="s">
        <v>101</v>
      </c>
      <c r="J5" s="104" t="s">
        <v>69</v>
      </c>
      <c r="K5" s="113" t="s">
        <v>70</v>
      </c>
      <c r="L5" s="112"/>
    </row>
    <row r="6" spans="1:12" ht="21.75" customHeight="1">
      <c r="A6" s="251" t="s">
        <v>102</v>
      </c>
      <c r="B6" s="252">
        <v>91316</v>
      </c>
      <c r="C6" s="253" t="s">
        <v>7</v>
      </c>
      <c r="D6" s="253" t="s">
        <v>7</v>
      </c>
      <c r="E6" s="253">
        <v>-1.7</v>
      </c>
      <c r="F6" s="253" t="s">
        <v>7</v>
      </c>
      <c r="G6" s="253">
        <v>178089</v>
      </c>
      <c r="H6" s="253" t="s">
        <v>7</v>
      </c>
      <c r="I6" s="253" t="s">
        <v>7</v>
      </c>
      <c r="J6" s="253">
        <v>1.2</v>
      </c>
      <c r="K6" s="254" t="s">
        <v>7</v>
      </c>
      <c r="L6" s="112"/>
    </row>
    <row r="7" spans="1:11" s="179" customFormat="1" ht="24.75" customHeight="1">
      <c r="A7" s="255" t="s">
        <v>88</v>
      </c>
      <c r="B7" s="256">
        <v>1779.9714</v>
      </c>
      <c r="C7" s="257" t="s">
        <v>7</v>
      </c>
      <c r="D7" s="257" t="s">
        <v>7</v>
      </c>
      <c r="E7" s="258">
        <v>-4.73796552240318</v>
      </c>
      <c r="F7" s="257" t="s">
        <v>7</v>
      </c>
      <c r="G7" s="259">
        <v>4414.2822</v>
      </c>
      <c r="H7" s="257" t="s">
        <v>7</v>
      </c>
      <c r="I7" s="257" t="s">
        <v>7</v>
      </c>
      <c r="J7" s="260">
        <v>4.446194199390418</v>
      </c>
      <c r="K7" s="261" t="s">
        <v>7</v>
      </c>
    </row>
    <row r="8" spans="1:11" s="179" customFormat="1" ht="24.75" customHeight="1">
      <c r="A8" s="255" t="s">
        <v>89</v>
      </c>
      <c r="B8" s="256">
        <v>196.2954</v>
      </c>
      <c r="C8" s="262">
        <f aca="true" t="shared" si="0" ref="C8:C19">RANK(B8,$B$8:$B$19)</f>
        <v>2</v>
      </c>
      <c r="D8" s="260">
        <v>11.02800865227385</v>
      </c>
      <c r="E8" s="258">
        <v>8.609991910772836</v>
      </c>
      <c r="F8" s="263">
        <f aca="true" t="shared" si="1" ref="F8:F19">RANK(E8,$E$8:$E$19)</f>
        <v>5</v>
      </c>
      <c r="G8" s="259">
        <v>385.7639</v>
      </c>
      <c r="H8" s="262">
        <f aca="true" t="shared" si="2" ref="H8:H19">RANK(G8,$G$8:$G$19)</f>
        <v>3</v>
      </c>
      <c r="I8" s="260">
        <v>8.73899498314811</v>
      </c>
      <c r="J8" s="264">
        <v>16.295003338744664</v>
      </c>
      <c r="K8" s="265">
        <f aca="true" t="shared" si="3" ref="K8:K19">RANK(J8,$J$8:$J$19)</f>
        <v>1</v>
      </c>
    </row>
    <row r="9" spans="1:11" s="179" customFormat="1" ht="24.75" customHeight="1">
      <c r="A9" s="255" t="s">
        <v>90</v>
      </c>
      <c r="B9" s="256">
        <v>127.264</v>
      </c>
      <c r="C9" s="262">
        <f t="shared" si="0"/>
        <v>3</v>
      </c>
      <c r="D9" s="260">
        <v>7.149777799800604</v>
      </c>
      <c r="E9" s="258">
        <v>-7.3874490141214055</v>
      </c>
      <c r="F9" s="263">
        <f t="shared" si="1"/>
        <v>11</v>
      </c>
      <c r="G9" s="259">
        <v>309.2141</v>
      </c>
      <c r="H9" s="262">
        <f t="shared" si="2"/>
        <v>7</v>
      </c>
      <c r="I9" s="260">
        <v>7.004855738493565</v>
      </c>
      <c r="J9" s="264">
        <v>9.286257561684543</v>
      </c>
      <c r="K9" s="265">
        <f t="shared" si="3"/>
        <v>5</v>
      </c>
    </row>
    <row r="10" spans="1:11" s="179" customFormat="1" ht="24.75" customHeight="1">
      <c r="A10" s="255" t="s">
        <v>91</v>
      </c>
      <c r="B10" s="256">
        <v>412.5906</v>
      </c>
      <c r="C10" s="262">
        <f t="shared" si="0"/>
        <v>1</v>
      </c>
      <c r="D10" s="259">
        <v>23.179619627596264</v>
      </c>
      <c r="E10" s="258">
        <v>-9.43342799211794</v>
      </c>
      <c r="F10" s="263">
        <f t="shared" si="1"/>
        <v>12</v>
      </c>
      <c r="G10" s="259">
        <v>539.6011</v>
      </c>
      <c r="H10" s="262">
        <f t="shared" si="2"/>
        <v>1</v>
      </c>
      <c r="I10" s="259">
        <v>12.223982870873094</v>
      </c>
      <c r="J10" s="264">
        <v>2.9580732912686734</v>
      </c>
      <c r="K10" s="265">
        <f t="shared" si="3"/>
        <v>7</v>
      </c>
    </row>
    <row r="11" spans="1:11" s="179" customFormat="1" ht="24.75" customHeight="1">
      <c r="A11" s="255" t="s">
        <v>92</v>
      </c>
      <c r="B11" s="256">
        <v>71.5279</v>
      </c>
      <c r="C11" s="262">
        <f t="shared" si="0"/>
        <v>6</v>
      </c>
      <c r="D11" s="260">
        <v>4.01848591499841</v>
      </c>
      <c r="E11" s="258">
        <v>-4.60453665224512</v>
      </c>
      <c r="F11" s="263">
        <f t="shared" si="1"/>
        <v>10</v>
      </c>
      <c r="G11" s="259">
        <v>380.1618</v>
      </c>
      <c r="H11" s="262">
        <f t="shared" si="2"/>
        <v>4</v>
      </c>
      <c r="I11" s="260">
        <v>8.612086467874663</v>
      </c>
      <c r="J11" s="264">
        <v>1.1705507163685225</v>
      </c>
      <c r="K11" s="265">
        <f t="shared" si="3"/>
        <v>10</v>
      </c>
    </row>
    <row r="12" spans="1:11" s="179" customFormat="1" ht="24.75" customHeight="1">
      <c r="A12" s="255" t="s">
        <v>93</v>
      </c>
      <c r="B12" s="256">
        <v>47.1612</v>
      </c>
      <c r="C12" s="262">
        <f t="shared" si="0"/>
        <v>11</v>
      </c>
      <c r="D12" s="260">
        <v>2.649548189369784</v>
      </c>
      <c r="E12" s="258">
        <v>13.328222959675307</v>
      </c>
      <c r="F12" s="263">
        <f t="shared" si="1"/>
        <v>2</v>
      </c>
      <c r="G12" s="259">
        <v>258.6565</v>
      </c>
      <c r="H12" s="262">
        <f t="shared" si="2"/>
        <v>9</v>
      </c>
      <c r="I12" s="260">
        <v>5.859537027333685</v>
      </c>
      <c r="J12" s="264">
        <v>6.7277431930537315</v>
      </c>
      <c r="K12" s="265">
        <f t="shared" si="3"/>
        <v>6</v>
      </c>
    </row>
    <row r="13" spans="1:11" s="179" customFormat="1" ht="24.75" customHeight="1">
      <c r="A13" s="255" t="s">
        <v>94</v>
      </c>
      <c r="B13" s="256">
        <v>66.2894</v>
      </c>
      <c r="C13" s="262">
        <f t="shared" si="0"/>
        <v>7</v>
      </c>
      <c r="D13" s="260">
        <v>3.7241834335091006</v>
      </c>
      <c r="E13" s="258">
        <v>-4.177128641453849</v>
      </c>
      <c r="F13" s="263">
        <f t="shared" si="1"/>
        <v>9</v>
      </c>
      <c r="G13" s="259">
        <v>332.6165</v>
      </c>
      <c r="H13" s="262">
        <f t="shared" si="2"/>
        <v>6</v>
      </c>
      <c r="I13" s="260">
        <v>7.535007616866905</v>
      </c>
      <c r="J13" s="264">
        <v>-5.559503788931703</v>
      </c>
      <c r="K13" s="265">
        <f t="shared" si="3"/>
        <v>12</v>
      </c>
    </row>
    <row r="14" spans="1:11" s="179" customFormat="1" ht="24.75" customHeight="1">
      <c r="A14" s="255" t="s">
        <v>95</v>
      </c>
      <c r="B14" s="256">
        <v>108.287</v>
      </c>
      <c r="C14" s="262">
        <f t="shared" si="0"/>
        <v>4</v>
      </c>
      <c r="D14" s="260">
        <v>6.08363707416872</v>
      </c>
      <c r="E14" s="258">
        <v>5.42071614863477</v>
      </c>
      <c r="F14" s="263">
        <f t="shared" si="1"/>
        <v>6</v>
      </c>
      <c r="G14" s="259">
        <v>507.3531</v>
      </c>
      <c r="H14" s="262">
        <f t="shared" si="2"/>
        <v>2</v>
      </c>
      <c r="I14" s="260">
        <v>11.493445072451417</v>
      </c>
      <c r="J14" s="264">
        <v>11.697903434246475</v>
      </c>
      <c r="K14" s="265">
        <f t="shared" si="3"/>
        <v>3</v>
      </c>
    </row>
    <row r="15" spans="1:11" s="179" customFormat="1" ht="24.75" customHeight="1">
      <c r="A15" s="266" t="s">
        <v>96</v>
      </c>
      <c r="B15" s="256">
        <v>81.1949</v>
      </c>
      <c r="C15" s="262">
        <f t="shared" si="0"/>
        <v>5</v>
      </c>
      <c r="D15" s="260">
        <v>4.561584528830069</v>
      </c>
      <c r="E15" s="258">
        <v>17.488000856616566</v>
      </c>
      <c r="F15" s="263">
        <f t="shared" si="1"/>
        <v>1</v>
      </c>
      <c r="G15" s="259">
        <v>267.9916</v>
      </c>
      <c r="H15" s="262">
        <f t="shared" si="2"/>
        <v>8</v>
      </c>
      <c r="I15" s="260">
        <v>6.071011952973917</v>
      </c>
      <c r="J15" s="264">
        <v>15.948678122005196</v>
      </c>
      <c r="K15" s="265">
        <f t="shared" si="3"/>
        <v>2</v>
      </c>
    </row>
    <row r="16" spans="1:11" s="179" customFormat="1" ht="24.75" customHeight="1">
      <c r="A16" s="255" t="s">
        <v>97</v>
      </c>
      <c r="B16" s="256">
        <v>49.0193</v>
      </c>
      <c r="C16" s="262">
        <f t="shared" si="0"/>
        <v>10</v>
      </c>
      <c r="D16" s="260">
        <v>2.753937507085788</v>
      </c>
      <c r="E16" s="258">
        <v>10.206995164042599</v>
      </c>
      <c r="F16" s="263">
        <f t="shared" si="1"/>
        <v>4</v>
      </c>
      <c r="G16" s="259">
        <v>341.2232</v>
      </c>
      <c r="H16" s="262">
        <f t="shared" si="2"/>
        <v>5</v>
      </c>
      <c r="I16" s="260">
        <v>7.729981558496646</v>
      </c>
      <c r="J16" s="264">
        <v>2.8046714496310945</v>
      </c>
      <c r="K16" s="265">
        <f t="shared" si="3"/>
        <v>8</v>
      </c>
    </row>
    <row r="17" spans="1:11" s="179" customFormat="1" ht="24.75" customHeight="1">
      <c r="A17" s="255" t="s">
        <v>98</v>
      </c>
      <c r="B17" s="256">
        <v>49.2246</v>
      </c>
      <c r="C17" s="262">
        <f t="shared" si="0"/>
        <v>9</v>
      </c>
      <c r="D17" s="260">
        <v>2.765471400270813</v>
      </c>
      <c r="E17" s="258">
        <v>2.709593957350916</v>
      </c>
      <c r="F17" s="263">
        <f t="shared" si="1"/>
        <v>8</v>
      </c>
      <c r="G17" s="259">
        <v>212.4496</v>
      </c>
      <c r="H17" s="262">
        <f t="shared" si="2"/>
        <v>10</v>
      </c>
      <c r="I17" s="260">
        <v>4.812777941564316</v>
      </c>
      <c r="J17" s="264">
        <v>-4.8292365852423895</v>
      </c>
      <c r="K17" s="265">
        <f t="shared" si="3"/>
        <v>11</v>
      </c>
    </row>
    <row r="18" spans="1:11" s="179" customFormat="1" ht="24.75" customHeight="1">
      <c r="A18" s="255" t="s">
        <v>99</v>
      </c>
      <c r="B18" s="256">
        <v>51.1519</v>
      </c>
      <c r="C18" s="262">
        <f t="shared" si="0"/>
        <v>8</v>
      </c>
      <c r="D18" s="260">
        <v>2.8737484209015944</v>
      </c>
      <c r="E18" s="258">
        <v>13.109113624553606</v>
      </c>
      <c r="F18" s="263">
        <f t="shared" si="1"/>
        <v>3</v>
      </c>
      <c r="G18" s="259">
        <v>105.2864</v>
      </c>
      <c r="H18" s="262">
        <f t="shared" si="2"/>
        <v>11</v>
      </c>
      <c r="I18" s="260">
        <v>2.3851307014309144</v>
      </c>
      <c r="J18" s="264">
        <v>10.39943964785055</v>
      </c>
      <c r="K18" s="265">
        <f t="shared" si="3"/>
        <v>4</v>
      </c>
    </row>
    <row r="19" spans="1:11" s="179" customFormat="1" ht="24.75" customHeight="1">
      <c r="A19" s="267" t="s">
        <v>100</v>
      </c>
      <c r="B19" s="268">
        <v>27.7527</v>
      </c>
      <c r="C19" s="269">
        <f t="shared" si="0"/>
        <v>12</v>
      </c>
      <c r="D19" s="270">
        <v>1.5591655011985024</v>
      </c>
      <c r="E19" s="271">
        <v>4.159598264550899</v>
      </c>
      <c r="F19" s="272">
        <f t="shared" si="1"/>
        <v>7</v>
      </c>
      <c r="G19" s="273">
        <v>78.5229</v>
      </c>
      <c r="H19" s="269">
        <f t="shared" si="2"/>
        <v>12</v>
      </c>
      <c r="I19" s="270">
        <v>1.7788373384918617</v>
      </c>
      <c r="J19" s="274">
        <v>1.3347769865502797</v>
      </c>
      <c r="K19" s="275">
        <f t="shared" si="3"/>
        <v>9</v>
      </c>
    </row>
    <row r="20" ht="27" customHeight="1">
      <c r="E20" s="110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339" t="s">
        <v>103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ht="45.75" customHeight="1">
      <c r="A2" s="347" t="s">
        <v>65</v>
      </c>
      <c r="B2" s="340" t="s">
        <v>104</v>
      </c>
      <c r="C2" s="340"/>
      <c r="D2" s="340"/>
      <c r="E2" s="340"/>
      <c r="F2" s="340"/>
      <c r="G2" s="341"/>
      <c r="H2" s="331" t="s">
        <v>105</v>
      </c>
      <c r="I2" s="342"/>
      <c r="J2" s="342"/>
      <c r="K2" s="342"/>
      <c r="L2" s="342"/>
      <c r="M2" s="342"/>
    </row>
    <row r="3" spans="1:13" ht="27.75" customHeight="1">
      <c r="A3" s="348"/>
      <c r="B3" s="343" t="s">
        <v>106</v>
      </c>
      <c r="C3" s="344"/>
      <c r="D3" s="344"/>
      <c r="E3" s="344"/>
      <c r="F3" s="344"/>
      <c r="G3" s="344"/>
      <c r="H3" s="345" t="s">
        <v>106</v>
      </c>
      <c r="I3" s="345"/>
      <c r="J3" s="345"/>
      <c r="K3" s="345"/>
      <c r="L3" s="345"/>
      <c r="M3" s="346"/>
    </row>
    <row r="4" spans="1:13" ht="33" customHeight="1">
      <c r="A4" s="349"/>
      <c r="B4" s="72" t="s">
        <v>83</v>
      </c>
      <c r="C4" s="72" t="s">
        <v>70</v>
      </c>
      <c r="D4" s="2" t="s">
        <v>84</v>
      </c>
      <c r="E4" s="2" t="s">
        <v>69</v>
      </c>
      <c r="F4" s="17" t="s">
        <v>70</v>
      </c>
      <c r="G4" s="73" t="s">
        <v>107</v>
      </c>
      <c r="H4" s="74" t="s">
        <v>83</v>
      </c>
      <c r="I4" s="74" t="s">
        <v>70</v>
      </c>
      <c r="J4" s="89" t="s">
        <v>84</v>
      </c>
      <c r="K4" s="90" t="s">
        <v>69</v>
      </c>
      <c r="L4" s="89" t="s">
        <v>70</v>
      </c>
      <c r="M4" s="91" t="s">
        <v>107</v>
      </c>
    </row>
    <row r="5" spans="1:18" ht="33" customHeight="1">
      <c r="A5" s="75" t="s">
        <v>71</v>
      </c>
      <c r="B5" s="76">
        <v>2904.49</v>
      </c>
      <c r="C5" s="77"/>
      <c r="D5" s="78"/>
      <c r="E5" s="79">
        <v>13.1</v>
      </c>
      <c r="F5" s="80"/>
      <c r="G5" s="81">
        <f>E5-N5</f>
        <v>-4.700000000000001</v>
      </c>
      <c r="H5" s="76">
        <v>433.45</v>
      </c>
      <c r="I5" s="77"/>
      <c r="J5" s="78"/>
      <c r="K5" s="7">
        <v>10.1</v>
      </c>
      <c r="L5" s="77"/>
      <c r="M5" s="92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9" t="s">
        <v>72</v>
      </c>
      <c r="B6" s="82">
        <v>530.21</v>
      </c>
      <c r="C6" s="10">
        <f>RANK(B6,$B$6:$B$13)</f>
        <v>2</v>
      </c>
      <c r="D6" s="83">
        <f>B6/2904.49*100</f>
        <v>18.25483992026139</v>
      </c>
      <c r="E6" s="83">
        <v>8.6</v>
      </c>
      <c r="F6" s="84">
        <f>RANK(E6,$E$6:$E$13)</f>
        <v>6</v>
      </c>
      <c r="G6" s="81">
        <f aca="true" t="shared" si="0" ref="G6:G13">E6-N6</f>
        <v>-8.6</v>
      </c>
      <c r="H6" s="82">
        <v>229.27</v>
      </c>
      <c r="I6" s="10">
        <f>RANK(H6,$H$6:$H$13)</f>
        <v>1</v>
      </c>
      <c r="J6" s="83">
        <f>H6/433.45*100</f>
        <v>52.89422078671128</v>
      </c>
      <c r="K6" s="7">
        <v>8.5</v>
      </c>
      <c r="L6" s="93">
        <f>RANK(K6,$K$6:$K$13)</f>
        <v>7</v>
      </c>
      <c r="M6" s="92">
        <f aca="true" t="shared" si="1" ref="M6:M13">K6-R6</f>
        <v>-0.3000000000000007</v>
      </c>
      <c r="N6" s="94">
        <v>17.2</v>
      </c>
      <c r="O6" s="1">
        <v>17.5</v>
      </c>
      <c r="P6" s="1">
        <v>7.6</v>
      </c>
      <c r="R6" s="98">
        <v>8.8</v>
      </c>
      <c r="S6" s="99"/>
      <c r="T6" s="100"/>
    </row>
    <row r="7" spans="1:20" ht="33" customHeight="1">
      <c r="A7" s="9" t="s">
        <v>74</v>
      </c>
      <c r="B7" s="76">
        <v>233.05</v>
      </c>
      <c r="C7" s="10">
        <f aca="true" t="shared" si="2" ref="C7:C13">RANK(B7,$B$6:$B$13)</f>
        <v>7</v>
      </c>
      <c r="D7" s="83">
        <f aca="true" t="shared" si="3" ref="D7:D13">B7/2904.49*100</f>
        <v>8.02378386567005</v>
      </c>
      <c r="E7" s="83">
        <v>12.5</v>
      </c>
      <c r="F7" s="84">
        <f aca="true" t="shared" si="4" ref="F7:F13">RANK(E7,$E$6:$E$13)</f>
        <v>4</v>
      </c>
      <c r="G7" s="81">
        <f t="shared" si="0"/>
        <v>-0.3000000000000007</v>
      </c>
      <c r="H7" s="76">
        <v>36.66</v>
      </c>
      <c r="I7" s="10">
        <f aca="true" t="shared" si="5" ref="I7:I13">RANK(H7,$H$6:$H$13)</f>
        <v>3</v>
      </c>
      <c r="J7" s="83">
        <f aca="true" t="shared" si="6" ref="J7:J13">H7/433.45*100</f>
        <v>8.457722920752104</v>
      </c>
      <c r="K7" s="7">
        <v>11</v>
      </c>
      <c r="L7" s="93">
        <f aca="true" t="shared" si="7" ref="L7:L13">RANK(K7,$K$6:$K$13)</f>
        <v>5</v>
      </c>
      <c r="M7" s="92">
        <f t="shared" si="1"/>
        <v>3.3</v>
      </c>
      <c r="N7" s="94">
        <v>12.8</v>
      </c>
      <c r="O7" s="1">
        <v>12.5</v>
      </c>
      <c r="P7" s="1">
        <v>7.4</v>
      </c>
      <c r="R7" s="98">
        <v>7.7</v>
      </c>
      <c r="S7" s="101"/>
      <c r="T7" s="100"/>
    </row>
    <row r="8" spans="1:20" ht="33" customHeight="1">
      <c r="A8" s="9" t="s">
        <v>75</v>
      </c>
      <c r="B8" s="76">
        <v>561.89</v>
      </c>
      <c r="C8" s="10">
        <f t="shared" si="2"/>
        <v>1</v>
      </c>
      <c r="D8" s="83">
        <f t="shared" si="3"/>
        <v>19.34556497009802</v>
      </c>
      <c r="E8" s="83">
        <v>10.8</v>
      </c>
      <c r="F8" s="84">
        <f t="shared" si="4"/>
        <v>5</v>
      </c>
      <c r="G8" s="81">
        <f t="shared" si="0"/>
        <v>1.3000000000000007</v>
      </c>
      <c r="H8" s="76">
        <v>58.56</v>
      </c>
      <c r="I8" s="10">
        <f t="shared" si="5"/>
        <v>2</v>
      </c>
      <c r="J8" s="83">
        <f t="shared" si="6"/>
        <v>13.510208789941169</v>
      </c>
      <c r="K8" s="7">
        <v>13.3</v>
      </c>
      <c r="L8" s="93">
        <f t="shared" si="7"/>
        <v>3</v>
      </c>
      <c r="M8" s="92">
        <f t="shared" si="1"/>
        <v>0.6000000000000014</v>
      </c>
      <c r="N8" s="94">
        <v>9.5</v>
      </c>
      <c r="O8" s="1">
        <v>10.5</v>
      </c>
      <c r="P8" s="1">
        <v>11.8</v>
      </c>
      <c r="R8" s="98">
        <v>12.7</v>
      </c>
      <c r="S8" s="101"/>
      <c r="T8" s="100"/>
    </row>
    <row r="9" spans="1:20" ht="33" customHeight="1">
      <c r="A9" s="9" t="s">
        <v>76</v>
      </c>
      <c r="B9" s="76">
        <v>257.22</v>
      </c>
      <c r="C9" s="10">
        <f t="shared" si="2"/>
        <v>6</v>
      </c>
      <c r="D9" s="83">
        <f t="shared" si="3"/>
        <v>8.855943728503114</v>
      </c>
      <c r="E9" s="83">
        <v>15.9</v>
      </c>
      <c r="F9" s="84">
        <f t="shared" si="4"/>
        <v>1</v>
      </c>
      <c r="G9" s="81">
        <f t="shared" si="0"/>
        <v>-0.29999999999999893</v>
      </c>
      <c r="H9" s="76">
        <v>14.54</v>
      </c>
      <c r="I9" s="10">
        <f t="shared" si="5"/>
        <v>8</v>
      </c>
      <c r="J9" s="83">
        <f t="shared" si="6"/>
        <v>3.354481485753835</v>
      </c>
      <c r="K9" s="7">
        <v>14.3</v>
      </c>
      <c r="L9" s="93">
        <f t="shared" si="7"/>
        <v>1</v>
      </c>
      <c r="M9" s="92">
        <f t="shared" si="1"/>
        <v>3.4000000000000004</v>
      </c>
      <c r="N9" s="94">
        <v>16.2</v>
      </c>
      <c r="O9" s="1">
        <v>14.1</v>
      </c>
      <c r="P9" s="1">
        <v>10.8</v>
      </c>
      <c r="R9" s="98">
        <v>10.9</v>
      </c>
      <c r="S9" s="101"/>
      <c r="T9" s="100"/>
    </row>
    <row r="10" spans="1:20" ht="33" customHeight="1">
      <c r="A10" s="9" t="s">
        <v>77</v>
      </c>
      <c r="B10" s="76">
        <v>315.8</v>
      </c>
      <c r="C10" s="10">
        <f t="shared" si="2"/>
        <v>5</v>
      </c>
      <c r="D10" s="83">
        <f t="shared" si="3"/>
        <v>10.872821046035622</v>
      </c>
      <c r="E10" s="83">
        <v>15.2</v>
      </c>
      <c r="F10" s="84">
        <f t="shared" si="4"/>
        <v>3</v>
      </c>
      <c r="G10" s="81">
        <f t="shared" si="0"/>
        <v>-2.3000000000000007</v>
      </c>
      <c r="H10" s="76">
        <v>24.09</v>
      </c>
      <c r="I10" s="10">
        <f t="shared" si="5"/>
        <v>6</v>
      </c>
      <c r="J10" s="83">
        <f t="shared" si="6"/>
        <v>5.557734456107971</v>
      </c>
      <c r="K10" s="7">
        <v>11.1</v>
      </c>
      <c r="L10" s="93">
        <f t="shared" si="7"/>
        <v>4</v>
      </c>
      <c r="M10" s="92">
        <f t="shared" si="1"/>
        <v>-0.9000000000000004</v>
      </c>
      <c r="N10" s="94">
        <v>17.5</v>
      </c>
      <c r="O10" s="1">
        <v>20.4</v>
      </c>
      <c r="P10" s="1">
        <v>10.6</v>
      </c>
      <c r="R10" s="98">
        <v>12</v>
      </c>
      <c r="S10" s="101"/>
      <c r="T10" s="100"/>
    </row>
    <row r="11" spans="1:20" ht="33" customHeight="1">
      <c r="A11" s="9" t="s">
        <v>78</v>
      </c>
      <c r="B11" s="76">
        <v>153.73</v>
      </c>
      <c r="C11" s="10">
        <f t="shared" si="2"/>
        <v>8</v>
      </c>
      <c r="D11" s="83">
        <f t="shared" si="3"/>
        <v>5.292839706798784</v>
      </c>
      <c r="E11" s="83">
        <v>8.1</v>
      </c>
      <c r="F11" s="84">
        <f t="shared" si="4"/>
        <v>7</v>
      </c>
      <c r="G11" s="81">
        <f t="shared" si="0"/>
        <v>-31.6</v>
      </c>
      <c r="H11" s="76">
        <v>18.49</v>
      </c>
      <c r="I11" s="10">
        <f t="shared" si="5"/>
        <v>7</v>
      </c>
      <c r="J11" s="83">
        <f t="shared" si="6"/>
        <v>4.265774599146384</v>
      </c>
      <c r="K11" s="7">
        <v>8.5</v>
      </c>
      <c r="L11" s="93">
        <f t="shared" si="7"/>
        <v>7</v>
      </c>
      <c r="M11" s="92">
        <f t="shared" si="1"/>
        <v>-3.3000000000000007</v>
      </c>
      <c r="N11" s="94">
        <v>39.7</v>
      </c>
      <c r="O11" s="1">
        <v>36.5</v>
      </c>
      <c r="P11" s="1">
        <v>10.1</v>
      </c>
      <c r="R11" s="98">
        <v>11.8</v>
      </c>
      <c r="S11" s="101"/>
      <c r="T11" s="100"/>
    </row>
    <row r="12" spans="1:20" ht="33" customHeight="1">
      <c r="A12" s="9" t="s">
        <v>79</v>
      </c>
      <c r="B12" s="76">
        <v>354.08</v>
      </c>
      <c r="C12" s="10">
        <f t="shared" si="2"/>
        <v>4</v>
      </c>
      <c r="D12" s="83">
        <f t="shared" si="3"/>
        <v>12.190780481254885</v>
      </c>
      <c r="E12" s="83">
        <v>7.2</v>
      </c>
      <c r="F12" s="84">
        <f t="shared" si="4"/>
        <v>8</v>
      </c>
      <c r="G12" s="81">
        <f t="shared" si="0"/>
        <v>-25.900000000000002</v>
      </c>
      <c r="H12" s="76">
        <v>25.11</v>
      </c>
      <c r="I12" s="10">
        <f t="shared" si="5"/>
        <v>5</v>
      </c>
      <c r="J12" s="83">
        <f t="shared" si="6"/>
        <v>5.793055715768832</v>
      </c>
      <c r="K12" s="7">
        <v>14</v>
      </c>
      <c r="L12" s="93">
        <f t="shared" si="7"/>
        <v>2</v>
      </c>
      <c r="M12" s="92">
        <f t="shared" si="1"/>
        <v>1</v>
      </c>
      <c r="N12" s="94">
        <v>33.1</v>
      </c>
      <c r="O12" s="1">
        <v>28.4</v>
      </c>
      <c r="P12" s="1">
        <v>15</v>
      </c>
      <c r="R12" s="98">
        <v>13</v>
      </c>
      <c r="S12" s="101"/>
      <c r="T12" s="100"/>
    </row>
    <row r="13" spans="1:20" ht="33" customHeight="1">
      <c r="A13" s="11" t="s">
        <v>80</v>
      </c>
      <c r="B13" s="85">
        <v>417.36</v>
      </c>
      <c r="C13" s="13">
        <f t="shared" si="2"/>
        <v>3</v>
      </c>
      <c r="D13" s="86">
        <f t="shared" si="3"/>
        <v>14.369476224741696</v>
      </c>
      <c r="E13" s="86">
        <v>15.6</v>
      </c>
      <c r="F13" s="87">
        <f t="shared" si="4"/>
        <v>2</v>
      </c>
      <c r="G13" s="88">
        <f t="shared" si="0"/>
        <v>2.9000000000000004</v>
      </c>
      <c r="H13" s="85">
        <v>26.72</v>
      </c>
      <c r="I13" s="13">
        <f t="shared" si="5"/>
        <v>4</v>
      </c>
      <c r="J13" s="86">
        <f t="shared" si="6"/>
        <v>6.164494174645288</v>
      </c>
      <c r="K13" s="14">
        <v>9.3</v>
      </c>
      <c r="L13" s="95">
        <f t="shared" si="7"/>
        <v>6</v>
      </c>
      <c r="M13" s="96">
        <f t="shared" si="1"/>
        <v>1.1000000000000014</v>
      </c>
      <c r="N13" s="97">
        <v>12.7</v>
      </c>
      <c r="O13" s="1">
        <v>9.5</v>
      </c>
      <c r="P13" s="1">
        <v>7.4</v>
      </c>
      <c r="R13" s="98">
        <v>8.2</v>
      </c>
      <c r="S13" s="101"/>
      <c r="T13" s="100"/>
    </row>
    <row r="14" spans="19:20" ht="33" customHeight="1">
      <c r="S14" s="101"/>
      <c r="T14" s="100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zoomScalePageLayoutView="0" workbookViewId="0" topLeftCell="A1">
      <selection activeCell="N6" sqref="N6"/>
    </sheetView>
  </sheetViews>
  <sheetFormatPr defaultColWidth="11.625" defaultRowHeight="36" customHeight="1"/>
  <cols>
    <col min="1" max="1" width="11.625" style="51" customWidth="1"/>
    <col min="2" max="6" width="12.625" style="51" customWidth="1"/>
    <col min="7" max="9" width="12.625" style="52" customWidth="1"/>
    <col min="10" max="10" width="9.125" style="51" customWidth="1"/>
    <col min="11" max="11" width="7.00390625" style="51" hidden="1" customWidth="1"/>
    <col min="12" max="12" width="0.12890625" style="51" hidden="1" customWidth="1"/>
    <col min="13" max="13" width="11.625" style="51" hidden="1" customWidth="1"/>
    <col min="14" max="16384" width="11.625" style="51" customWidth="1"/>
  </cols>
  <sheetData>
    <row r="1" spans="1:10" ht="36" customHeight="1">
      <c r="A1" s="350" t="s">
        <v>108</v>
      </c>
      <c r="B1" s="350"/>
      <c r="C1" s="350"/>
      <c r="D1" s="350"/>
      <c r="E1" s="350"/>
      <c r="F1" s="350"/>
      <c r="G1" s="350"/>
      <c r="H1" s="350"/>
      <c r="I1" s="350"/>
      <c r="J1" s="52"/>
    </row>
    <row r="2" spans="1:10" ht="37.5" customHeight="1">
      <c r="A2" s="357" t="s">
        <v>65</v>
      </c>
      <c r="B2" s="351" t="s">
        <v>109</v>
      </c>
      <c r="C2" s="351"/>
      <c r="D2" s="351"/>
      <c r="E2" s="351"/>
      <c r="F2" s="351"/>
      <c r="G2" s="351"/>
      <c r="H2" s="352" t="s">
        <v>110</v>
      </c>
      <c r="I2" s="352"/>
      <c r="J2" s="52"/>
    </row>
    <row r="3" spans="1:10" ht="33" customHeight="1">
      <c r="A3" s="358"/>
      <c r="B3" s="353" t="s">
        <v>111</v>
      </c>
      <c r="C3" s="353"/>
      <c r="D3" s="353"/>
      <c r="E3" s="353"/>
      <c r="F3" s="353"/>
      <c r="G3" s="353"/>
      <c r="H3" s="354" t="s">
        <v>111</v>
      </c>
      <c r="I3" s="354"/>
      <c r="J3" s="52"/>
    </row>
    <row r="4" spans="1:10" ht="33" customHeight="1">
      <c r="A4" s="358"/>
      <c r="B4" s="54" t="s">
        <v>83</v>
      </c>
      <c r="C4" s="54" t="s">
        <v>70</v>
      </c>
      <c r="D4" s="54" t="s">
        <v>84</v>
      </c>
      <c r="E4" s="54" t="s">
        <v>69</v>
      </c>
      <c r="F4" s="54" t="s">
        <v>70</v>
      </c>
      <c r="G4" s="55" t="s">
        <v>107</v>
      </c>
      <c r="H4" s="53" t="s">
        <v>69</v>
      </c>
      <c r="I4" s="54" t="s">
        <v>70</v>
      </c>
      <c r="J4" s="52"/>
    </row>
    <row r="5" spans="1:13" ht="27.75" customHeight="1">
      <c r="A5" s="56" t="s">
        <v>71</v>
      </c>
      <c r="B5" s="57"/>
      <c r="C5" s="58"/>
      <c r="D5" s="59"/>
      <c r="E5" s="60"/>
      <c r="F5" s="61"/>
      <c r="G5" s="59"/>
      <c r="H5" s="60">
        <v>11.1</v>
      </c>
      <c r="I5" s="67"/>
      <c r="J5" s="52"/>
      <c r="K5" s="68">
        <v>10.079</v>
      </c>
      <c r="L5" s="69">
        <v>13.3</v>
      </c>
      <c r="M5" s="51">
        <v>12.7</v>
      </c>
    </row>
    <row r="6" spans="1:13" ht="27.75" customHeight="1">
      <c r="A6" s="31" t="s">
        <v>72</v>
      </c>
      <c r="B6" s="57"/>
      <c r="C6" s="61" t="e">
        <f>RANK(B6,$B$6:$B$14)</f>
        <v>#N/A</v>
      </c>
      <c r="D6" s="59" t="e">
        <f>B6/$B$5*100</f>
        <v>#DIV/0!</v>
      </c>
      <c r="E6" s="60"/>
      <c r="F6" s="61" t="e">
        <f>RANK(E6,$E$6:$E$14)</f>
        <v>#N/A</v>
      </c>
      <c r="G6" s="59"/>
      <c r="H6" s="60">
        <v>8.3</v>
      </c>
      <c r="I6" s="67">
        <f>RANK(H6,$H$6:$H$14)</f>
        <v>8</v>
      </c>
      <c r="K6" s="68">
        <v>5.5</v>
      </c>
      <c r="L6" s="70">
        <v>5.2</v>
      </c>
      <c r="M6" s="51">
        <v>6.1</v>
      </c>
    </row>
    <row r="7" spans="1:13" ht="27.75" customHeight="1">
      <c r="A7" s="31" t="s">
        <v>74</v>
      </c>
      <c r="B7" s="57"/>
      <c r="C7" s="61" t="e">
        <f aca="true" t="shared" si="0" ref="C7:C14">RANK(B7,$B$6:$B$14)</f>
        <v>#N/A</v>
      </c>
      <c r="D7" s="59" t="e">
        <f aca="true" t="shared" si="1" ref="D7:D14">B7/$B$5*100</f>
        <v>#DIV/0!</v>
      </c>
      <c r="E7" s="60"/>
      <c r="F7" s="61" t="e">
        <f aca="true" t="shared" si="2" ref="F7:F14">RANK(E7,$E$6:$E$14)</f>
        <v>#N/A</v>
      </c>
      <c r="G7" s="59"/>
      <c r="H7" s="60">
        <v>8</v>
      </c>
      <c r="I7" s="67">
        <f aca="true" t="shared" si="3" ref="I7:I14">RANK(H7,$H$6:$H$14)</f>
        <v>9</v>
      </c>
      <c r="K7" s="68">
        <v>9.8</v>
      </c>
      <c r="L7" s="70">
        <v>12.5</v>
      </c>
      <c r="M7" s="51">
        <v>16.1</v>
      </c>
    </row>
    <row r="8" spans="1:13" ht="27.75" customHeight="1">
      <c r="A8" s="31" t="s">
        <v>75</v>
      </c>
      <c r="B8" s="57"/>
      <c r="C8" s="61" t="e">
        <f t="shared" si="0"/>
        <v>#N/A</v>
      </c>
      <c r="D8" s="59" t="e">
        <f t="shared" si="1"/>
        <v>#DIV/0!</v>
      </c>
      <c r="E8" s="60"/>
      <c r="F8" s="61" t="e">
        <f t="shared" si="2"/>
        <v>#N/A</v>
      </c>
      <c r="G8" s="59"/>
      <c r="H8" s="60">
        <v>10.5</v>
      </c>
      <c r="I8" s="67">
        <f t="shared" si="3"/>
        <v>5</v>
      </c>
      <c r="K8" s="68">
        <v>10.4</v>
      </c>
      <c r="L8" s="70">
        <v>13.6</v>
      </c>
      <c r="M8" s="51">
        <v>11</v>
      </c>
    </row>
    <row r="9" spans="1:13" ht="27.75" customHeight="1">
      <c r="A9" s="31" t="s">
        <v>76</v>
      </c>
      <c r="B9" s="57"/>
      <c r="C9" s="61" t="e">
        <f t="shared" si="0"/>
        <v>#N/A</v>
      </c>
      <c r="D9" s="59" t="e">
        <f t="shared" si="1"/>
        <v>#DIV/0!</v>
      </c>
      <c r="E9" s="60"/>
      <c r="F9" s="61" t="e">
        <f t="shared" si="2"/>
        <v>#N/A</v>
      </c>
      <c r="G9" s="59"/>
      <c r="H9" s="60">
        <v>9.2</v>
      </c>
      <c r="I9" s="67">
        <f t="shared" si="3"/>
        <v>6</v>
      </c>
      <c r="K9" s="68">
        <v>15</v>
      </c>
      <c r="L9" s="70">
        <v>29</v>
      </c>
      <c r="M9" s="51">
        <v>44.2</v>
      </c>
    </row>
    <row r="10" spans="1:13" ht="27.75" customHeight="1">
      <c r="A10" s="31" t="s">
        <v>77</v>
      </c>
      <c r="B10" s="57"/>
      <c r="C10" s="61" t="e">
        <f t="shared" si="0"/>
        <v>#N/A</v>
      </c>
      <c r="D10" s="59" t="e">
        <f t="shared" si="1"/>
        <v>#DIV/0!</v>
      </c>
      <c r="E10" s="60"/>
      <c r="F10" s="61" t="e">
        <f t="shared" si="2"/>
        <v>#N/A</v>
      </c>
      <c r="G10" s="59"/>
      <c r="H10" s="60">
        <v>13.2</v>
      </c>
      <c r="I10" s="67">
        <f t="shared" si="3"/>
        <v>2</v>
      </c>
      <c r="K10" s="68">
        <v>11.3</v>
      </c>
      <c r="L10" s="70">
        <v>13.9</v>
      </c>
      <c r="M10" s="51">
        <v>12.1</v>
      </c>
    </row>
    <row r="11" spans="1:13" ht="27.75" customHeight="1">
      <c r="A11" s="31" t="s">
        <v>78</v>
      </c>
      <c r="B11" s="57"/>
      <c r="C11" s="61" t="e">
        <f t="shared" si="0"/>
        <v>#N/A</v>
      </c>
      <c r="D11" s="59" t="e">
        <f t="shared" si="1"/>
        <v>#DIV/0!</v>
      </c>
      <c r="E11" s="60"/>
      <c r="F11" s="61" t="e">
        <f t="shared" si="2"/>
        <v>#N/A</v>
      </c>
      <c r="G11" s="59"/>
      <c r="H11" s="60">
        <v>14.3</v>
      </c>
      <c r="I11" s="67">
        <f t="shared" si="3"/>
        <v>1</v>
      </c>
      <c r="K11" s="68">
        <v>5.5</v>
      </c>
      <c r="L11" s="70">
        <v>-6</v>
      </c>
      <c r="M11" s="51">
        <v>15.1</v>
      </c>
    </row>
    <row r="12" spans="1:13" ht="27.75" customHeight="1">
      <c r="A12" s="31" t="s">
        <v>79</v>
      </c>
      <c r="B12" s="57"/>
      <c r="C12" s="61" t="e">
        <f t="shared" si="0"/>
        <v>#N/A</v>
      </c>
      <c r="D12" s="59" t="e">
        <f t="shared" si="1"/>
        <v>#DIV/0!</v>
      </c>
      <c r="E12" s="60"/>
      <c r="F12" s="61" t="e">
        <f t="shared" si="2"/>
        <v>#N/A</v>
      </c>
      <c r="G12" s="59"/>
      <c r="H12" s="60">
        <v>11.6</v>
      </c>
      <c r="I12" s="67">
        <f t="shared" si="3"/>
        <v>4</v>
      </c>
      <c r="K12" s="68">
        <v>14.2</v>
      </c>
      <c r="L12" s="70">
        <v>18.2</v>
      </c>
      <c r="M12" s="51">
        <v>16.3</v>
      </c>
    </row>
    <row r="13" spans="1:13" ht="27.75" customHeight="1">
      <c r="A13" s="31" t="s">
        <v>80</v>
      </c>
      <c r="B13" s="57"/>
      <c r="C13" s="61" t="e">
        <f t="shared" si="0"/>
        <v>#N/A</v>
      </c>
      <c r="D13" s="59" t="e">
        <f t="shared" si="1"/>
        <v>#DIV/0!</v>
      </c>
      <c r="E13" s="60"/>
      <c r="F13" s="61" t="e">
        <f t="shared" si="2"/>
        <v>#N/A</v>
      </c>
      <c r="G13" s="59"/>
      <c r="H13" s="60">
        <v>9</v>
      </c>
      <c r="I13" s="67">
        <f t="shared" si="3"/>
        <v>7</v>
      </c>
      <c r="K13" s="68">
        <v>10.2</v>
      </c>
      <c r="L13" s="70">
        <v>12.3</v>
      </c>
      <c r="M13" s="51">
        <v>8.5</v>
      </c>
    </row>
    <row r="14" spans="1:13" ht="27.75" customHeight="1">
      <c r="A14" s="62" t="s">
        <v>73</v>
      </c>
      <c r="B14" s="63"/>
      <c r="C14" s="64" t="e">
        <f t="shared" si="0"/>
        <v>#N/A</v>
      </c>
      <c r="D14" s="65" t="e">
        <f t="shared" si="1"/>
        <v>#DIV/0!</v>
      </c>
      <c r="E14" s="66"/>
      <c r="F14" s="64" t="e">
        <f t="shared" si="2"/>
        <v>#N/A</v>
      </c>
      <c r="G14" s="65"/>
      <c r="H14" s="66">
        <v>12.1</v>
      </c>
      <c r="I14" s="71">
        <f t="shared" si="3"/>
        <v>3</v>
      </c>
      <c r="M14" s="51" t="s">
        <v>7</v>
      </c>
    </row>
    <row r="15" spans="1:255" s="50" customFormat="1" ht="27.75" customHeight="1">
      <c r="A15" s="355"/>
      <c r="B15" s="356"/>
      <c r="C15" s="356"/>
      <c r="D15" s="356"/>
      <c r="E15" s="356"/>
      <c r="F15" s="356"/>
      <c r="G15" s="356"/>
      <c r="H15" s="356"/>
      <c r="I15" s="356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36" customHeight="1">
      <c r="A16" s="51"/>
      <c r="B16" s="51"/>
      <c r="C16" s="51"/>
      <c r="D16" s="51"/>
      <c r="E16" s="51"/>
      <c r="F16" s="51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36" customHeight="1">
      <c r="A17" s="51"/>
      <c r="B17" s="51"/>
      <c r="C17" s="51"/>
      <c r="D17" s="51"/>
      <c r="E17" s="51"/>
      <c r="F17" s="51"/>
      <c r="G17" s="52"/>
      <c r="H17" s="52"/>
      <c r="I17" s="5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36" customHeight="1">
      <c r="A18" s="51"/>
      <c r="B18" s="51"/>
      <c r="C18" s="51"/>
      <c r="D18" s="51"/>
      <c r="E18" s="51"/>
      <c r="F18" s="51"/>
      <c r="G18" s="52"/>
      <c r="H18" s="52"/>
      <c r="I18" s="52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0" customFormat="1" ht="36" customHeight="1">
      <c r="A19" s="51"/>
      <c r="B19" s="51"/>
      <c r="C19" s="5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50" customFormat="1" ht="36" customHeight="1">
      <c r="A20" s="51"/>
      <c r="B20" s="51"/>
      <c r="C20" s="5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0" customFormat="1" ht="36" customHeight="1">
      <c r="A21" s="51"/>
      <c r="B21" s="51"/>
      <c r="C21" s="51"/>
      <c r="D21" s="51"/>
      <c r="E21" s="51"/>
      <c r="F21" s="51"/>
      <c r="G21" s="52"/>
      <c r="H21" s="52"/>
      <c r="I21" s="5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36" customHeight="1">
      <c r="A22" s="51"/>
      <c r="B22" s="51"/>
      <c r="C22" s="51"/>
      <c r="D22" s="51"/>
      <c r="E22" s="51"/>
      <c r="F22" s="51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50" customFormat="1" ht="36" customHeight="1">
      <c r="A23" s="51"/>
      <c r="B23" s="51"/>
      <c r="C23" s="51"/>
      <c r="D23" s="51"/>
      <c r="E23" s="51"/>
      <c r="F23" s="51"/>
      <c r="G23" s="5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50" customFormat="1" ht="36" customHeight="1">
      <c r="A24" s="51"/>
      <c r="B24" s="51"/>
      <c r="C24" s="51"/>
      <c r="D24" s="51"/>
      <c r="E24" s="51"/>
      <c r="F24" s="51"/>
      <c r="G24" s="52"/>
      <c r="H24" s="52"/>
      <c r="I24" s="52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s="50" customFormat="1" ht="36" customHeight="1">
      <c r="A25" s="51"/>
      <c r="B25" s="51"/>
      <c r="C25" s="51"/>
      <c r="D25" s="51"/>
      <c r="E25" s="51"/>
      <c r="F25" s="51"/>
      <c r="G25" s="52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0" customFormat="1" ht="36" customHeight="1">
      <c r="A26" s="51"/>
      <c r="B26" s="51"/>
      <c r="C26" s="51"/>
      <c r="D26" s="51"/>
      <c r="E26" s="51"/>
      <c r="F26" s="51"/>
      <c r="G26" s="52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0" customFormat="1" ht="36" customHeight="1">
      <c r="A27" s="51"/>
      <c r="B27" s="51"/>
      <c r="C27" s="51"/>
      <c r="D27" s="51"/>
      <c r="E27" s="51"/>
      <c r="F27" s="51"/>
      <c r="G27" s="52"/>
      <c r="H27" s="52"/>
      <c r="I27" s="52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50" customFormat="1" ht="36" customHeight="1">
      <c r="A28" s="51"/>
      <c r="B28" s="51"/>
      <c r="C28" s="51"/>
      <c r="D28" s="51"/>
      <c r="E28" s="51"/>
      <c r="F28" s="51"/>
      <c r="G28" s="52"/>
      <c r="H28" s="52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50" customFormat="1" ht="36" customHeight="1">
      <c r="A29" s="51"/>
      <c r="B29" s="51"/>
      <c r="C29" s="51"/>
      <c r="D29" s="51"/>
      <c r="E29" s="51"/>
      <c r="F29" s="51"/>
      <c r="G29" s="52"/>
      <c r="H29" s="52"/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0" customFormat="1" ht="36" customHeight="1">
      <c r="A30" s="51"/>
      <c r="B30" s="51"/>
      <c r="C30" s="51"/>
      <c r="D30" s="51"/>
      <c r="E30" s="51"/>
      <c r="F30" s="51"/>
      <c r="G30" s="52"/>
      <c r="H30" s="52"/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0" customFormat="1" ht="36" customHeight="1">
      <c r="A31" s="51"/>
      <c r="B31" s="51"/>
      <c r="C31" s="51"/>
      <c r="D31" s="51"/>
      <c r="E31" s="51"/>
      <c r="F31" s="51"/>
      <c r="G31" s="52"/>
      <c r="H31" s="52"/>
      <c r="I31" s="5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0" customFormat="1" ht="36" customHeight="1">
      <c r="A32" s="51"/>
      <c r="B32" s="51"/>
      <c r="C32" s="51"/>
      <c r="D32" s="51"/>
      <c r="E32" s="51"/>
      <c r="F32" s="51"/>
      <c r="G32" s="52"/>
      <c r="H32" s="52"/>
      <c r="I32" s="52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0" customFormat="1" ht="36" customHeight="1">
      <c r="A33" s="51"/>
      <c r="B33" s="51"/>
      <c r="C33" s="51"/>
      <c r="D33" s="51"/>
      <c r="E33" s="51"/>
      <c r="F33" s="51"/>
      <c r="G33" s="52"/>
      <c r="H33" s="52"/>
      <c r="I33" s="52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0" customFormat="1" ht="36" customHeight="1">
      <c r="A34" s="51"/>
      <c r="B34" s="51"/>
      <c r="C34" s="51"/>
      <c r="D34" s="51"/>
      <c r="E34" s="51"/>
      <c r="F34" s="51"/>
      <c r="G34" s="52"/>
      <c r="H34" s="52"/>
      <c r="I34" s="52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0" customFormat="1" ht="36" customHeight="1">
      <c r="A35" s="51"/>
      <c r="B35" s="51"/>
      <c r="C35" s="51"/>
      <c r="D35" s="51"/>
      <c r="E35" s="51"/>
      <c r="F35" s="51"/>
      <c r="G35" s="52"/>
      <c r="H35" s="52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0" customFormat="1" ht="36" customHeight="1">
      <c r="A36" s="51"/>
      <c r="B36" s="51"/>
      <c r="C36" s="51"/>
      <c r="D36" s="51"/>
      <c r="E36" s="51"/>
      <c r="F36" s="51"/>
      <c r="G36" s="52"/>
      <c r="H36" s="52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50" customFormat="1" ht="36" customHeight="1">
      <c r="A37" s="51"/>
      <c r="B37" s="51"/>
      <c r="C37" s="51"/>
      <c r="D37" s="51"/>
      <c r="E37" s="51"/>
      <c r="F37" s="51"/>
      <c r="G37" s="52"/>
      <c r="H37" s="52"/>
      <c r="I37" s="52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s="50" customFormat="1" ht="36" customHeight="1">
      <c r="A38" s="51"/>
      <c r="B38" s="51"/>
      <c r="C38" s="51"/>
      <c r="D38" s="51"/>
      <c r="E38" s="51"/>
      <c r="F38" s="51"/>
      <c r="G38" s="52"/>
      <c r="H38" s="52"/>
      <c r="I38" s="52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s="50" customFormat="1" ht="36" customHeight="1">
      <c r="A39" s="51"/>
      <c r="B39" s="51"/>
      <c r="C39" s="51"/>
      <c r="D39" s="51"/>
      <c r="E39" s="51"/>
      <c r="F39" s="51"/>
      <c r="G39" s="52"/>
      <c r="H39" s="52"/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50" customFormat="1" ht="36" customHeight="1">
      <c r="A40" s="51"/>
      <c r="B40" s="51"/>
      <c r="C40" s="51"/>
      <c r="D40" s="51"/>
      <c r="E40" s="51"/>
      <c r="F40" s="51"/>
      <c r="G40" s="52"/>
      <c r="H40" s="52"/>
      <c r="I40" s="5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s="50" customFormat="1" ht="36" customHeight="1">
      <c r="A41" s="51"/>
      <c r="B41" s="51"/>
      <c r="C41" s="51"/>
      <c r="D41" s="51"/>
      <c r="E41" s="51"/>
      <c r="F41" s="51"/>
      <c r="G41" s="52"/>
      <c r="H41" s="52"/>
      <c r="I41" s="5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50" customFormat="1" ht="36" customHeight="1">
      <c r="A42" s="51"/>
      <c r="B42" s="51"/>
      <c r="C42" s="51"/>
      <c r="D42" s="51"/>
      <c r="E42" s="51"/>
      <c r="F42" s="51"/>
      <c r="G42" s="52"/>
      <c r="H42" s="52"/>
      <c r="I42" s="52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50" customFormat="1" ht="36" customHeight="1">
      <c r="A43" s="51"/>
      <c r="B43" s="51"/>
      <c r="C43" s="51"/>
      <c r="D43" s="51"/>
      <c r="E43" s="51"/>
      <c r="F43" s="51"/>
      <c r="G43" s="52"/>
      <c r="H43" s="52"/>
      <c r="I43" s="5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s="50" customFormat="1" ht="36" customHeight="1">
      <c r="A44" s="51"/>
      <c r="B44" s="51"/>
      <c r="C44" s="51"/>
      <c r="D44" s="51"/>
      <c r="E44" s="51"/>
      <c r="F44" s="51"/>
      <c r="G44" s="52"/>
      <c r="H44" s="52"/>
      <c r="I44" s="5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0" customFormat="1" ht="36" customHeight="1">
      <c r="A45" s="51"/>
      <c r="B45" s="51"/>
      <c r="C45" s="51"/>
      <c r="D45" s="51"/>
      <c r="E45" s="51"/>
      <c r="F45" s="51"/>
      <c r="G45" s="52"/>
      <c r="H45" s="52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0" customFormat="1" ht="36" customHeight="1">
      <c r="A46" s="51"/>
      <c r="B46" s="51"/>
      <c r="C46" s="51"/>
      <c r="D46" s="51"/>
      <c r="E46" s="51"/>
      <c r="F46" s="51"/>
      <c r="G46" s="52"/>
      <c r="H46" s="52"/>
      <c r="I46" s="5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0" customFormat="1" ht="36" customHeight="1">
      <c r="A47" s="51"/>
      <c r="B47" s="51"/>
      <c r="C47" s="51"/>
      <c r="D47" s="51"/>
      <c r="E47" s="51"/>
      <c r="F47" s="51"/>
      <c r="G47" s="52"/>
      <c r="H47" s="52"/>
      <c r="I47" s="5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50" customFormat="1" ht="36" customHeight="1">
      <c r="A48" s="51"/>
      <c r="B48" s="51"/>
      <c r="C48" s="51"/>
      <c r="D48" s="51"/>
      <c r="E48" s="51"/>
      <c r="F48" s="51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s="50" customFormat="1" ht="36" customHeight="1">
      <c r="A49" s="51"/>
      <c r="B49" s="51"/>
      <c r="C49" s="51"/>
      <c r="D49" s="51"/>
      <c r="E49" s="51"/>
      <c r="F49" s="51"/>
      <c r="G49" s="52"/>
      <c r="H49" s="52"/>
      <c r="I49" s="5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0" customFormat="1" ht="36" customHeight="1">
      <c r="A50" s="51"/>
      <c r="B50" s="51"/>
      <c r="C50" s="51"/>
      <c r="D50" s="51"/>
      <c r="E50" s="51"/>
      <c r="F50" s="51"/>
      <c r="G50" s="52"/>
      <c r="H50" s="52"/>
      <c r="I50" s="5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50" customFormat="1" ht="36" customHeight="1">
      <c r="A51" s="51"/>
      <c r="B51" s="51"/>
      <c r="C51" s="51"/>
      <c r="D51" s="51"/>
      <c r="E51" s="51"/>
      <c r="F51" s="51"/>
      <c r="G51" s="52"/>
      <c r="H51" s="52"/>
      <c r="I51" s="5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s="50" customFormat="1" ht="36" customHeight="1">
      <c r="A52" s="51"/>
      <c r="B52" s="51"/>
      <c r="C52" s="51"/>
      <c r="D52" s="51"/>
      <c r="E52" s="51"/>
      <c r="F52" s="51"/>
      <c r="G52" s="52"/>
      <c r="H52" s="52"/>
      <c r="I52" s="52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50" customFormat="1" ht="36" customHeight="1">
      <c r="A53" s="51"/>
      <c r="B53" s="51"/>
      <c r="C53" s="51"/>
      <c r="D53" s="51"/>
      <c r="E53" s="51"/>
      <c r="F53" s="51"/>
      <c r="G53" s="52"/>
      <c r="H53" s="52"/>
      <c r="I53" s="5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s="50" customFormat="1" ht="36" customHeight="1">
      <c r="A54" s="51"/>
      <c r="B54" s="51"/>
      <c r="C54" s="51"/>
      <c r="D54" s="51"/>
      <c r="E54" s="51"/>
      <c r="F54" s="51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50" customFormat="1" ht="36" customHeight="1">
      <c r="A55" s="51"/>
      <c r="B55" s="51"/>
      <c r="C55" s="51"/>
      <c r="D55" s="51"/>
      <c r="E55" s="51"/>
      <c r="F55" s="51"/>
      <c r="G55" s="52"/>
      <c r="H55" s="52"/>
      <c r="I55" s="5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50" customFormat="1" ht="36" customHeight="1">
      <c r="A56" s="51"/>
      <c r="B56" s="51"/>
      <c r="C56" s="51"/>
      <c r="D56" s="51"/>
      <c r="E56" s="51"/>
      <c r="F56" s="51"/>
      <c r="G56" s="52"/>
      <c r="H56" s="52"/>
      <c r="I56" s="52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50" customFormat="1" ht="36" customHeight="1">
      <c r="A57" s="51"/>
      <c r="B57" s="51"/>
      <c r="C57" s="51"/>
      <c r="D57" s="51"/>
      <c r="E57" s="51"/>
      <c r="F57" s="51"/>
      <c r="G57" s="52"/>
      <c r="H57" s="52"/>
      <c r="I57" s="5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50" customFormat="1" ht="36" customHeight="1">
      <c r="A58" s="51"/>
      <c r="B58" s="51"/>
      <c r="C58" s="51"/>
      <c r="D58" s="51"/>
      <c r="E58" s="51"/>
      <c r="F58" s="51"/>
      <c r="G58" s="52"/>
      <c r="H58" s="52"/>
      <c r="I58" s="5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50" customFormat="1" ht="36" customHeight="1">
      <c r="A59" s="51"/>
      <c r="B59" s="51"/>
      <c r="C59" s="51"/>
      <c r="D59" s="51"/>
      <c r="E59" s="51"/>
      <c r="F59" s="51"/>
      <c r="G59" s="52"/>
      <c r="H59" s="52"/>
      <c r="I59" s="52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0" customFormat="1" ht="36" customHeight="1">
      <c r="A60" s="51"/>
      <c r="B60" s="51"/>
      <c r="C60" s="51"/>
      <c r="D60" s="51"/>
      <c r="E60" s="51"/>
      <c r="F60" s="51"/>
      <c r="G60" s="52"/>
      <c r="H60" s="52"/>
      <c r="I60" s="52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0" customFormat="1" ht="36" customHeight="1">
      <c r="A61" s="51"/>
      <c r="B61" s="51"/>
      <c r="C61" s="51"/>
      <c r="D61" s="51"/>
      <c r="E61" s="51"/>
      <c r="F61" s="51"/>
      <c r="G61" s="52"/>
      <c r="H61" s="52"/>
      <c r="I61" s="5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0" customFormat="1" ht="36" customHeight="1">
      <c r="A62" s="51"/>
      <c r="B62" s="51"/>
      <c r="C62" s="51"/>
      <c r="D62" s="51"/>
      <c r="E62" s="51"/>
      <c r="F62" s="51"/>
      <c r="G62" s="52"/>
      <c r="H62" s="52"/>
      <c r="I62" s="52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50" customFormat="1" ht="36" customHeight="1">
      <c r="A63" s="51"/>
      <c r="B63" s="51"/>
      <c r="C63" s="51"/>
      <c r="D63" s="51"/>
      <c r="E63" s="51"/>
      <c r="F63" s="51"/>
      <c r="G63" s="52"/>
      <c r="H63" s="52"/>
      <c r="I63" s="52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s="50" customFormat="1" ht="36" customHeight="1">
      <c r="A64" s="51"/>
      <c r="B64" s="51"/>
      <c r="C64" s="51"/>
      <c r="D64" s="51"/>
      <c r="E64" s="51"/>
      <c r="F64" s="51"/>
      <c r="G64" s="52"/>
      <c r="H64" s="52"/>
      <c r="I64" s="52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50" customFormat="1" ht="36" customHeight="1">
      <c r="A65" s="51"/>
      <c r="B65" s="51"/>
      <c r="C65" s="51"/>
      <c r="D65" s="51"/>
      <c r="E65" s="51"/>
      <c r="F65" s="51"/>
      <c r="G65" s="52"/>
      <c r="H65" s="52"/>
      <c r="I65" s="52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s="50" customFormat="1" ht="36" customHeight="1">
      <c r="A66" s="51"/>
      <c r="B66" s="51"/>
      <c r="C66" s="51"/>
      <c r="D66" s="51"/>
      <c r="E66" s="51"/>
      <c r="F66" s="51"/>
      <c r="G66" s="52"/>
      <c r="H66" s="52"/>
      <c r="I66" s="52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s="50" customFormat="1" ht="36" customHeight="1">
      <c r="A67" s="51"/>
      <c r="B67" s="51"/>
      <c r="C67" s="51"/>
      <c r="D67" s="51"/>
      <c r="E67" s="51"/>
      <c r="F67" s="51"/>
      <c r="G67" s="52"/>
      <c r="H67" s="52"/>
      <c r="I67" s="52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s="50" customFormat="1" ht="36" customHeight="1">
      <c r="A68" s="51"/>
      <c r="B68" s="51"/>
      <c r="C68" s="51"/>
      <c r="D68" s="51"/>
      <c r="E68" s="51"/>
      <c r="F68" s="51"/>
      <c r="G68" s="52"/>
      <c r="H68" s="52"/>
      <c r="I68" s="5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s="50" customFormat="1" ht="36" customHeight="1">
      <c r="A69" s="51"/>
      <c r="B69" s="51"/>
      <c r="C69" s="51"/>
      <c r="D69" s="51"/>
      <c r="E69" s="51"/>
      <c r="F69" s="51"/>
      <c r="G69" s="52"/>
      <c r="H69" s="52"/>
      <c r="I69" s="52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s="50" customFormat="1" ht="36" customHeight="1">
      <c r="A70" s="51"/>
      <c r="B70" s="51"/>
      <c r="C70" s="51"/>
      <c r="D70" s="51"/>
      <c r="E70" s="51"/>
      <c r="F70" s="51"/>
      <c r="G70" s="52"/>
      <c r="H70" s="52"/>
      <c r="I70" s="52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s="50" customFormat="1" ht="36" customHeight="1">
      <c r="A71" s="51"/>
      <c r="B71" s="51"/>
      <c r="C71" s="51"/>
      <c r="D71" s="51"/>
      <c r="E71" s="51"/>
      <c r="F71" s="51"/>
      <c r="G71" s="52"/>
      <c r="H71" s="52"/>
      <c r="I71" s="52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5" s="50" customFormat="1" ht="36" customHeight="1">
      <c r="A72" s="51"/>
      <c r="B72" s="51"/>
      <c r="C72" s="51"/>
      <c r="D72" s="51"/>
      <c r="E72" s="51"/>
      <c r="F72" s="51"/>
      <c r="G72" s="52"/>
      <c r="H72" s="52"/>
      <c r="I72" s="52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</row>
    <row r="73" spans="1:255" s="50" customFormat="1" ht="36" customHeight="1">
      <c r="A73" s="51"/>
      <c r="B73" s="51"/>
      <c r="C73" s="51"/>
      <c r="D73" s="51"/>
      <c r="E73" s="51"/>
      <c r="F73" s="51"/>
      <c r="G73" s="52"/>
      <c r="H73" s="52"/>
      <c r="I73" s="52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</row>
    <row r="74" spans="1:255" s="50" customFormat="1" ht="36" customHeight="1">
      <c r="A74" s="51"/>
      <c r="B74" s="51"/>
      <c r="C74" s="51"/>
      <c r="D74" s="51"/>
      <c r="E74" s="51"/>
      <c r="F74" s="51"/>
      <c r="G74" s="52"/>
      <c r="H74" s="52"/>
      <c r="I74" s="52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</row>
    <row r="75" spans="1:255" s="50" customFormat="1" ht="36" customHeight="1">
      <c r="A75" s="51"/>
      <c r="B75" s="51"/>
      <c r="C75" s="51"/>
      <c r="D75" s="51"/>
      <c r="E75" s="51"/>
      <c r="F75" s="51"/>
      <c r="G75" s="52"/>
      <c r="H75" s="52"/>
      <c r="I75" s="52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</row>
    <row r="76" spans="1:255" s="50" customFormat="1" ht="36" customHeight="1">
      <c r="A76" s="51"/>
      <c r="B76" s="51"/>
      <c r="C76" s="51"/>
      <c r="D76" s="51"/>
      <c r="E76" s="51"/>
      <c r="F76" s="51"/>
      <c r="G76" s="52"/>
      <c r="H76" s="52"/>
      <c r="I76" s="52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</row>
    <row r="77" spans="1:255" s="50" customFormat="1" ht="36" customHeight="1">
      <c r="A77" s="51"/>
      <c r="B77" s="51"/>
      <c r="C77" s="51"/>
      <c r="D77" s="51"/>
      <c r="E77" s="51"/>
      <c r="F77" s="51"/>
      <c r="G77" s="52"/>
      <c r="H77" s="52"/>
      <c r="I77" s="52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</row>
    <row r="78" spans="1:255" s="50" customFormat="1" ht="36" customHeight="1">
      <c r="A78" s="51"/>
      <c r="B78" s="51"/>
      <c r="C78" s="51"/>
      <c r="D78" s="51"/>
      <c r="E78" s="51"/>
      <c r="F78" s="51"/>
      <c r="G78" s="52"/>
      <c r="H78" s="52"/>
      <c r="I78" s="52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</row>
    <row r="79" spans="1:255" s="50" customFormat="1" ht="36" customHeight="1">
      <c r="A79" s="51"/>
      <c r="B79" s="51"/>
      <c r="C79" s="51"/>
      <c r="D79" s="51"/>
      <c r="E79" s="51"/>
      <c r="F79" s="51"/>
      <c r="G79" s="52"/>
      <c r="H79" s="52"/>
      <c r="I79" s="52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s="50" customFormat="1" ht="36" customHeight="1">
      <c r="A80" s="51"/>
      <c r="B80" s="51"/>
      <c r="C80" s="51"/>
      <c r="D80" s="51"/>
      <c r="E80" s="51"/>
      <c r="F80" s="51"/>
      <c r="G80" s="52"/>
      <c r="H80" s="52"/>
      <c r="I80" s="52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255" s="50" customFormat="1" ht="36" customHeight="1">
      <c r="A81" s="51"/>
      <c r="B81" s="51"/>
      <c r="C81" s="51"/>
      <c r="D81" s="51"/>
      <c r="E81" s="51"/>
      <c r="F81" s="51"/>
      <c r="G81" s="52"/>
      <c r="H81" s="52"/>
      <c r="I81" s="52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</row>
    <row r="82" spans="1:255" s="50" customFormat="1" ht="36" customHeight="1">
      <c r="A82" s="51"/>
      <c r="B82" s="51"/>
      <c r="C82" s="51"/>
      <c r="D82" s="51"/>
      <c r="E82" s="51"/>
      <c r="F82" s="51"/>
      <c r="G82" s="52"/>
      <c r="H82" s="52"/>
      <c r="I82" s="52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</row>
    <row r="83" spans="1:255" s="50" customFormat="1" ht="36" customHeight="1">
      <c r="A83" s="51"/>
      <c r="B83" s="51"/>
      <c r="C83" s="51"/>
      <c r="D83" s="51"/>
      <c r="E83" s="51"/>
      <c r="F83" s="51"/>
      <c r="G83" s="52"/>
      <c r="H83" s="52"/>
      <c r="I83" s="52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</row>
    <row r="84" spans="1:255" s="50" customFormat="1" ht="36" customHeight="1">
      <c r="A84" s="51"/>
      <c r="B84" s="51"/>
      <c r="C84" s="51"/>
      <c r="D84" s="51"/>
      <c r="E84" s="51"/>
      <c r="F84" s="51"/>
      <c r="G84" s="52"/>
      <c r="H84" s="52"/>
      <c r="I84" s="52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</row>
    <row r="85" spans="1:255" s="50" customFormat="1" ht="36" customHeight="1">
      <c r="A85" s="51"/>
      <c r="B85" s="51"/>
      <c r="C85" s="51"/>
      <c r="D85" s="51"/>
      <c r="E85" s="51"/>
      <c r="F85" s="51"/>
      <c r="G85" s="52"/>
      <c r="H85" s="52"/>
      <c r="I85" s="52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</row>
    <row r="86" spans="1:255" s="50" customFormat="1" ht="36" customHeight="1">
      <c r="A86" s="51"/>
      <c r="B86" s="51"/>
      <c r="C86" s="51"/>
      <c r="D86" s="51"/>
      <c r="E86" s="51"/>
      <c r="F86" s="51"/>
      <c r="G86" s="52"/>
      <c r="H86" s="52"/>
      <c r="I86" s="52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</row>
    <row r="87" spans="1:255" s="50" customFormat="1" ht="36" customHeight="1">
      <c r="A87" s="51"/>
      <c r="B87" s="51"/>
      <c r="C87" s="51"/>
      <c r="D87" s="51"/>
      <c r="E87" s="51"/>
      <c r="F87" s="51"/>
      <c r="G87" s="52"/>
      <c r="H87" s="52"/>
      <c r="I87" s="52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</row>
    <row r="88" spans="1:255" s="50" customFormat="1" ht="36" customHeight="1">
      <c r="A88" s="51"/>
      <c r="B88" s="51"/>
      <c r="C88" s="51"/>
      <c r="D88" s="51"/>
      <c r="E88" s="51"/>
      <c r="F88" s="51"/>
      <c r="G88" s="52"/>
      <c r="H88" s="52"/>
      <c r="I88" s="52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</row>
    <row r="89" spans="1:255" s="50" customFormat="1" ht="36" customHeight="1">
      <c r="A89" s="51"/>
      <c r="B89" s="51"/>
      <c r="C89" s="51"/>
      <c r="D89" s="51"/>
      <c r="E89" s="51"/>
      <c r="F89" s="51"/>
      <c r="G89" s="52"/>
      <c r="H89" s="52"/>
      <c r="I89" s="52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</row>
    <row r="90" spans="1:255" s="50" customFormat="1" ht="36" customHeight="1">
      <c r="A90" s="51"/>
      <c r="B90" s="51"/>
      <c r="C90" s="51"/>
      <c r="D90" s="51"/>
      <c r="E90" s="51"/>
      <c r="F90" s="51"/>
      <c r="G90" s="52"/>
      <c r="H90" s="52"/>
      <c r="I90" s="52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</row>
    <row r="91" spans="1:255" s="50" customFormat="1" ht="36" customHeight="1">
      <c r="A91" s="51"/>
      <c r="B91" s="51"/>
      <c r="C91" s="51"/>
      <c r="D91" s="51"/>
      <c r="E91" s="51"/>
      <c r="F91" s="51"/>
      <c r="G91" s="52"/>
      <c r="H91" s="52"/>
      <c r="I91" s="52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</row>
    <row r="92" spans="1:255" s="50" customFormat="1" ht="36" customHeight="1">
      <c r="A92" s="51"/>
      <c r="B92" s="51"/>
      <c r="C92" s="51"/>
      <c r="D92" s="51"/>
      <c r="E92" s="51"/>
      <c r="F92" s="51"/>
      <c r="G92" s="52"/>
      <c r="H92" s="52"/>
      <c r="I92" s="5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</row>
    <row r="93" spans="1:255" s="50" customFormat="1" ht="36" customHeight="1">
      <c r="A93" s="51"/>
      <c r="B93" s="51"/>
      <c r="C93" s="51"/>
      <c r="D93" s="51"/>
      <c r="E93" s="51"/>
      <c r="F93" s="51"/>
      <c r="G93" s="52"/>
      <c r="H93" s="52"/>
      <c r="I93" s="52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</row>
    <row r="94" spans="1:255" s="50" customFormat="1" ht="36" customHeight="1">
      <c r="A94" s="51"/>
      <c r="B94" s="51"/>
      <c r="C94" s="51"/>
      <c r="D94" s="51"/>
      <c r="E94" s="51"/>
      <c r="F94" s="51"/>
      <c r="G94" s="52"/>
      <c r="H94" s="52"/>
      <c r="I94" s="52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</row>
    <row r="95" spans="1:255" s="50" customFormat="1" ht="36" customHeight="1">
      <c r="A95" s="51"/>
      <c r="B95" s="51"/>
      <c r="C95" s="51"/>
      <c r="D95" s="51"/>
      <c r="E95" s="51"/>
      <c r="F95" s="51"/>
      <c r="G95" s="52"/>
      <c r="H95" s="52"/>
      <c r="I95" s="52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</row>
    <row r="96" spans="1:255" s="50" customFormat="1" ht="36" customHeight="1">
      <c r="A96" s="51"/>
      <c r="B96" s="51"/>
      <c r="C96" s="51"/>
      <c r="D96" s="51"/>
      <c r="E96" s="51"/>
      <c r="F96" s="51"/>
      <c r="G96" s="52"/>
      <c r="H96" s="52"/>
      <c r="I96" s="52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</row>
    <row r="97" spans="1:255" s="50" customFormat="1" ht="36" customHeight="1">
      <c r="A97" s="51"/>
      <c r="B97" s="51"/>
      <c r="C97" s="51"/>
      <c r="D97" s="51"/>
      <c r="E97" s="51"/>
      <c r="F97" s="51"/>
      <c r="G97" s="52"/>
      <c r="H97" s="52"/>
      <c r="I97" s="52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</row>
    <row r="98" spans="1:255" s="50" customFormat="1" ht="36" customHeight="1">
      <c r="A98" s="51"/>
      <c r="B98" s="51"/>
      <c r="C98" s="51"/>
      <c r="D98" s="51"/>
      <c r="E98" s="51"/>
      <c r="F98" s="51"/>
      <c r="G98" s="52"/>
      <c r="H98" s="52"/>
      <c r="I98" s="52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</row>
    <row r="99" spans="1:255" s="50" customFormat="1" ht="36" customHeight="1">
      <c r="A99" s="51"/>
      <c r="B99" s="51"/>
      <c r="C99" s="51"/>
      <c r="D99" s="51"/>
      <c r="E99" s="51"/>
      <c r="F99" s="51"/>
      <c r="G99" s="52"/>
      <c r="H99" s="52"/>
      <c r="I99" s="52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</row>
    <row r="100" spans="1:255" s="50" customFormat="1" ht="36" customHeight="1">
      <c r="A100" s="51"/>
      <c r="B100" s="51"/>
      <c r="C100" s="51"/>
      <c r="D100" s="51"/>
      <c r="E100" s="51"/>
      <c r="F100" s="51"/>
      <c r="G100" s="52"/>
      <c r="H100" s="52"/>
      <c r="I100" s="52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</row>
    <row r="101" spans="1:255" s="50" customFormat="1" ht="36" customHeight="1">
      <c r="A101" s="51"/>
      <c r="B101" s="51"/>
      <c r="C101" s="51"/>
      <c r="D101" s="51"/>
      <c r="E101" s="51"/>
      <c r="F101" s="51"/>
      <c r="G101" s="52"/>
      <c r="H101" s="52"/>
      <c r="I101" s="52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</row>
    <row r="102" spans="1:255" s="50" customFormat="1" ht="36" customHeight="1">
      <c r="A102" s="51"/>
      <c r="B102" s="51"/>
      <c r="C102" s="51"/>
      <c r="D102" s="51"/>
      <c r="E102" s="51"/>
      <c r="F102" s="51"/>
      <c r="G102" s="52"/>
      <c r="H102" s="52"/>
      <c r="I102" s="52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</row>
    <row r="103" spans="1:255" s="50" customFormat="1" ht="36" customHeight="1">
      <c r="A103" s="51"/>
      <c r="B103" s="51"/>
      <c r="C103" s="51"/>
      <c r="D103" s="51"/>
      <c r="E103" s="51"/>
      <c r="F103" s="51"/>
      <c r="G103" s="52"/>
      <c r="H103" s="52"/>
      <c r="I103" s="52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</row>
    <row r="104" spans="1:255" s="50" customFormat="1" ht="36" customHeight="1">
      <c r="A104" s="51"/>
      <c r="B104" s="51"/>
      <c r="C104" s="51"/>
      <c r="D104" s="51"/>
      <c r="E104" s="51"/>
      <c r="F104" s="51"/>
      <c r="G104" s="52"/>
      <c r="H104" s="52"/>
      <c r="I104" s="52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</row>
    <row r="105" spans="1:255" s="50" customFormat="1" ht="36" customHeight="1">
      <c r="A105" s="51"/>
      <c r="B105" s="51"/>
      <c r="C105" s="51"/>
      <c r="D105" s="51"/>
      <c r="E105" s="51"/>
      <c r="F105" s="51"/>
      <c r="G105" s="52"/>
      <c r="H105" s="52"/>
      <c r="I105" s="52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</row>
    <row r="106" spans="1:255" s="50" customFormat="1" ht="36" customHeight="1">
      <c r="A106" s="51"/>
      <c r="B106" s="51"/>
      <c r="C106" s="51"/>
      <c r="D106" s="51"/>
      <c r="E106" s="51"/>
      <c r="F106" s="51"/>
      <c r="G106" s="52"/>
      <c r="H106" s="52"/>
      <c r="I106" s="52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</row>
    <row r="107" spans="1:255" s="50" customFormat="1" ht="36" customHeight="1">
      <c r="A107" s="51"/>
      <c r="B107" s="51"/>
      <c r="C107" s="51"/>
      <c r="D107" s="51"/>
      <c r="E107" s="51"/>
      <c r="F107" s="51"/>
      <c r="G107" s="52"/>
      <c r="H107" s="52"/>
      <c r="I107" s="52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</row>
    <row r="108" spans="1:255" s="50" customFormat="1" ht="36" customHeight="1">
      <c r="A108" s="51"/>
      <c r="B108" s="51"/>
      <c r="C108" s="51"/>
      <c r="D108" s="51"/>
      <c r="E108" s="51"/>
      <c r="F108" s="51"/>
      <c r="G108" s="52"/>
      <c r="H108" s="52"/>
      <c r="I108" s="52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</row>
    <row r="109" spans="1:255" s="50" customFormat="1" ht="36" customHeight="1">
      <c r="A109" s="51"/>
      <c r="B109" s="51"/>
      <c r="C109" s="51"/>
      <c r="D109" s="51"/>
      <c r="E109" s="51"/>
      <c r="F109" s="51"/>
      <c r="G109" s="52"/>
      <c r="H109" s="52"/>
      <c r="I109" s="52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</row>
    <row r="110" spans="1:255" s="50" customFormat="1" ht="36" customHeight="1">
      <c r="A110" s="51"/>
      <c r="B110" s="51"/>
      <c r="C110" s="51"/>
      <c r="D110" s="51"/>
      <c r="E110" s="51"/>
      <c r="F110" s="51"/>
      <c r="G110" s="52"/>
      <c r="H110" s="52"/>
      <c r="I110" s="52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</row>
    <row r="111" spans="1:255" s="50" customFormat="1" ht="36" customHeight="1">
      <c r="A111" s="51"/>
      <c r="B111" s="51"/>
      <c r="C111" s="51"/>
      <c r="D111" s="51"/>
      <c r="E111" s="51"/>
      <c r="F111" s="51"/>
      <c r="G111" s="52"/>
      <c r="H111" s="52"/>
      <c r="I111" s="52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</row>
    <row r="112" spans="1:255" s="50" customFormat="1" ht="36" customHeight="1">
      <c r="A112" s="51"/>
      <c r="B112" s="51"/>
      <c r="C112" s="51"/>
      <c r="D112" s="51"/>
      <c r="E112" s="51"/>
      <c r="F112" s="51"/>
      <c r="G112" s="52"/>
      <c r="H112" s="52"/>
      <c r="I112" s="52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</row>
    <row r="113" spans="1:255" s="50" customFormat="1" ht="36" customHeight="1">
      <c r="A113" s="51"/>
      <c r="B113" s="51"/>
      <c r="C113" s="51"/>
      <c r="D113" s="51"/>
      <c r="E113" s="51"/>
      <c r="F113" s="51"/>
      <c r="G113" s="52"/>
      <c r="H113" s="52"/>
      <c r="I113" s="52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</row>
    <row r="114" spans="1:255" s="50" customFormat="1" ht="36" customHeight="1">
      <c r="A114" s="51"/>
      <c r="B114" s="51"/>
      <c r="C114" s="51"/>
      <c r="D114" s="51"/>
      <c r="E114" s="51"/>
      <c r="F114" s="51"/>
      <c r="G114" s="52"/>
      <c r="H114" s="52"/>
      <c r="I114" s="52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</row>
    <row r="115" spans="1:255" s="50" customFormat="1" ht="36" customHeight="1">
      <c r="A115" s="51"/>
      <c r="B115" s="51"/>
      <c r="C115" s="51"/>
      <c r="D115" s="51"/>
      <c r="E115" s="51"/>
      <c r="F115" s="51"/>
      <c r="G115" s="52"/>
      <c r="H115" s="52"/>
      <c r="I115" s="52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</row>
    <row r="116" spans="1:255" s="50" customFormat="1" ht="36" customHeight="1">
      <c r="A116" s="51"/>
      <c r="B116" s="51"/>
      <c r="C116" s="51"/>
      <c r="D116" s="51"/>
      <c r="E116" s="51"/>
      <c r="F116" s="51"/>
      <c r="G116" s="52"/>
      <c r="H116" s="52"/>
      <c r="I116" s="52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</row>
    <row r="117" spans="1:255" s="50" customFormat="1" ht="36" customHeight="1">
      <c r="A117" s="51"/>
      <c r="B117" s="51"/>
      <c r="C117" s="51"/>
      <c r="D117" s="51"/>
      <c r="E117" s="51"/>
      <c r="F117" s="51"/>
      <c r="G117" s="52"/>
      <c r="H117" s="52"/>
      <c r="I117" s="52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</row>
    <row r="118" spans="1:255" s="50" customFormat="1" ht="36" customHeight="1">
      <c r="A118" s="51"/>
      <c r="B118" s="51"/>
      <c r="C118" s="51"/>
      <c r="D118" s="51"/>
      <c r="E118" s="51"/>
      <c r="F118" s="51"/>
      <c r="G118" s="52"/>
      <c r="H118" s="52"/>
      <c r="I118" s="52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</row>
    <row r="119" spans="1:255" s="50" customFormat="1" ht="36" customHeight="1">
      <c r="A119" s="51"/>
      <c r="B119" s="51"/>
      <c r="C119" s="51"/>
      <c r="D119" s="51"/>
      <c r="E119" s="51"/>
      <c r="F119" s="51"/>
      <c r="G119" s="52"/>
      <c r="H119" s="52"/>
      <c r="I119" s="52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</row>
    <row r="120" spans="1:255" s="50" customFormat="1" ht="36" customHeight="1">
      <c r="A120" s="51"/>
      <c r="B120" s="51"/>
      <c r="C120" s="51"/>
      <c r="D120" s="51"/>
      <c r="E120" s="51"/>
      <c r="F120" s="51"/>
      <c r="G120" s="52"/>
      <c r="H120" s="52"/>
      <c r="I120" s="52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</row>
    <row r="121" spans="1:255" s="50" customFormat="1" ht="36" customHeight="1">
      <c r="A121" s="51"/>
      <c r="B121" s="51"/>
      <c r="C121" s="51"/>
      <c r="D121" s="51"/>
      <c r="E121" s="51"/>
      <c r="F121" s="51"/>
      <c r="G121" s="52"/>
      <c r="H121" s="52"/>
      <c r="I121" s="52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</row>
    <row r="122" spans="1:255" s="50" customFormat="1" ht="36" customHeight="1">
      <c r="A122" s="51"/>
      <c r="B122" s="51"/>
      <c r="C122" s="51"/>
      <c r="D122" s="51"/>
      <c r="E122" s="51"/>
      <c r="F122" s="51"/>
      <c r="G122" s="52"/>
      <c r="H122" s="52"/>
      <c r="I122" s="52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</row>
    <row r="123" spans="1:255" s="50" customFormat="1" ht="36" customHeight="1">
      <c r="A123" s="51"/>
      <c r="B123" s="51"/>
      <c r="C123" s="51"/>
      <c r="D123" s="51"/>
      <c r="E123" s="51"/>
      <c r="F123" s="51"/>
      <c r="G123" s="52"/>
      <c r="H123" s="52"/>
      <c r="I123" s="52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</row>
    <row r="124" spans="1:255" s="50" customFormat="1" ht="36" customHeight="1">
      <c r="A124" s="51"/>
      <c r="B124" s="51"/>
      <c r="C124" s="51"/>
      <c r="D124" s="51"/>
      <c r="E124" s="51"/>
      <c r="F124" s="51"/>
      <c r="G124" s="52"/>
      <c r="H124" s="52"/>
      <c r="I124" s="52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</row>
    <row r="125" spans="1:255" s="50" customFormat="1" ht="36" customHeight="1">
      <c r="A125" s="51"/>
      <c r="B125" s="51"/>
      <c r="C125" s="51"/>
      <c r="D125" s="51"/>
      <c r="E125" s="51"/>
      <c r="F125" s="51"/>
      <c r="G125" s="52"/>
      <c r="H125" s="52"/>
      <c r="I125" s="52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</row>
    <row r="126" spans="1:255" s="50" customFormat="1" ht="36" customHeight="1">
      <c r="A126" s="51"/>
      <c r="B126" s="51"/>
      <c r="C126" s="51"/>
      <c r="D126" s="51"/>
      <c r="E126" s="51"/>
      <c r="F126" s="51"/>
      <c r="G126" s="52"/>
      <c r="H126" s="52"/>
      <c r="I126" s="52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</row>
    <row r="127" spans="1:255" s="50" customFormat="1" ht="36" customHeight="1">
      <c r="A127" s="51"/>
      <c r="B127" s="51"/>
      <c r="C127" s="51"/>
      <c r="D127" s="51"/>
      <c r="E127" s="51"/>
      <c r="F127" s="51"/>
      <c r="G127" s="52"/>
      <c r="H127" s="52"/>
      <c r="I127" s="52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</row>
    <row r="128" spans="1:255" s="50" customFormat="1" ht="36" customHeight="1">
      <c r="A128" s="51"/>
      <c r="B128" s="51"/>
      <c r="C128" s="51"/>
      <c r="D128" s="51"/>
      <c r="E128" s="51"/>
      <c r="F128" s="51"/>
      <c r="G128" s="52"/>
      <c r="H128" s="52"/>
      <c r="I128" s="52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</row>
    <row r="129" spans="1:255" s="50" customFormat="1" ht="36" customHeight="1">
      <c r="A129" s="51"/>
      <c r="B129" s="51"/>
      <c r="C129" s="51"/>
      <c r="D129" s="51"/>
      <c r="E129" s="51"/>
      <c r="F129" s="51"/>
      <c r="G129" s="52"/>
      <c r="H129" s="52"/>
      <c r="I129" s="52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</row>
    <row r="130" spans="1:255" s="50" customFormat="1" ht="36" customHeight="1">
      <c r="A130" s="51"/>
      <c r="B130" s="51"/>
      <c r="C130" s="51"/>
      <c r="D130" s="51"/>
      <c r="E130" s="51"/>
      <c r="F130" s="51"/>
      <c r="G130" s="52"/>
      <c r="H130" s="52"/>
      <c r="I130" s="52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zoomScalePageLayoutView="0" workbookViewId="0" topLeftCell="A1">
      <selection activeCell="T5" sqref="T5:T14"/>
    </sheetView>
  </sheetViews>
  <sheetFormatPr defaultColWidth="11.00390625" defaultRowHeight="14.25"/>
  <cols>
    <col min="1" max="1" width="11.125" style="21" customWidth="1"/>
    <col min="2" max="2" width="8.00390625" style="21" customWidth="1"/>
    <col min="3" max="3" width="4.375" style="21" customWidth="1"/>
    <col min="4" max="4" width="6.50390625" style="21" customWidth="1"/>
    <col min="5" max="5" width="4.125" style="21" customWidth="1"/>
    <col min="6" max="6" width="9.625" style="21" customWidth="1"/>
    <col min="7" max="7" width="3.875" style="21" customWidth="1"/>
    <col min="8" max="8" width="6.625" style="21" customWidth="1"/>
    <col min="9" max="9" width="3.875" style="21" customWidth="1"/>
    <col min="10" max="10" width="9.625" style="21" customWidth="1"/>
    <col min="11" max="11" width="3.875" style="21" customWidth="1"/>
    <col min="12" max="12" width="7.125" style="21" customWidth="1"/>
    <col min="13" max="13" width="3.875" style="21" customWidth="1"/>
    <col min="14" max="14" width="8.50390625" style="21" customWidth="1"/>
    <col min="15" max="15" width="3.875" style="21" customWidth="1"/>
    <col min="16" max="16" width="6.125" style="21" customWidth="1"/>
    <col min="17" max="17" width="3.875" style="21" customWidth="1"/>
    <col min="18" max="18" width="9.625" style="21" customWidth="1"/>
    <col min="19" max="19" width="4.125" style="21" customWidth="1"/>
    <col min="20" max="20" width="6.625" style="21" customWidth="1"/>
    <col min="21" max="21" width="4.00390625" style="21" customWidth="1"/>
    <col min="22" max="22" width="4.625" style="21" customWidth="1"/>
    <col min="23" max="23" width="9.00390625" style="21" bestFit="1" customWidth="1"/>
    <col min="24" max="16384" width="11.00390625" style="21" customWidth="1"/>
  </cols>
  <sheetData>
    <row r="1" spans="1:22" ht="39" customHeight="1">
      <c r="A1" s="359" t="s">
        <v>112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1"/>
      <c r="V1" s="41"/>
    </row>
    <row r="2" spans="1:22" ht="15" customHeight="1">
      <c r="A2" s="366" t="s">
        <v>86</v>
      </c>
      <c r="B2" s="363" t="s">
        <v>113</v>
      </c>
      <c r="C2" s="363"/>
      <c r="D2" s="363"/>
      <c r="E2" s="363"/>
      <c r="F2" s="363" t="s">
        <v>114</v>
      </c>
      <c r="G2" s="363"/>
      <c r="H2" s="363"/>
      <c r="I2" s="368"/>
      <c r="J2" s="362"/>
      <c r="K2" s="363"/>
      <c r="L2" s="363"/>
      <c r="M2" s="363"/>
      <c r="N2" s="363"/>
      <c r="O2" s="363"/>
      <c r="P2" s="363"/>
      <c r="Q2" s="363"/>
      <c r="R2" s="363" t="s">
        <v>115</v>
      </c>
      <c r="S2" s="363"/>
      <c r="T2" s="363"/>
      <c r="U2" s="368"/>
      <c r="V2" s="42"/>
    </row>
    <row r="3" spans="1:21" ht="33.75" customHeight="1">
      <c r="A3" s="367"/>
      <c r="B3" s="364"/>
      <c r="C3" s="364"/>
      <c r="D3" s="364"/>
      <c r="E3" s="364"/>
      <c r="F3" s="364"/>
      <c r="G3" s="364"/>
      <c r="H3" s="364"/>
      <c r="I3" s="364"/>
      <c r="J3" s="364" t="s">
        <v>116</v>
      </c>
      <c r="K3" s="364"/>
      <c r="L3" s="364"/>
      <c r="M3" s="364"/>
      <c r="N3" s="365" t="s">
        <v>117</v>
      </c>
      <c r="O3" s="365"/>
      <c r="P3" s="365"/>
      <c r="Q3" s="365"/>
      <c r="R3" s="364"/>
      <c r="S3" s="364"/>
      <c r="T3" s="364"/>
      <c r="U3" s="369"/>
    </row>
    <row r="4" spans="1:21" ht="36" customHeight="1">
      <c r="A4" s="367"/>
      <c r="B4" s="22" t="s">
        <v>83</v>
      </c>
      <c r="C4" s="22" t="s">
        <v>70</v>
      </c>
      <c r="D4" s="22" t="s">
        <v>69</v>
      </c>
      <c r="E4" s="22" t="s">
        <v>70</v>
      </c>
      <c r="F4" s="22" t="s">
        <v>83</v>
      </c>
      <c r="G4" s="22" t="s">
        <v>70</v>
      </c>
      <c r="H4" s="22" t="s">
        <v>69</v>
      </c>
      <c r="I4" s="22" t="s">
        <v>70</v>
      </c>
      <c r="J4" s="22" t="s">
        <v>83</v>
      </c>
      <c r="K4" s="22" t="s">
        <v>70</v>
      </c>
      <c r="L4" s="22" t="s">
        <v>69</v>
      </c>
      <c r="M4" s="22" t="s">
        <v>70</v>
      </c>
      <c r="N4" s="22" t="s">
        <v>83</v>
      </c>
      <c r="O4" s="22" t="s">
        <v>70</v>
      </c>
      <c r="P4" s="22" t="s">
        <v>69</v>
      </c>
      <c r="Q4" s="22" t="s">
        <v>70</v>
      </c>
      <c r="R4" s="43" t="s">
        <v>83</v>
      </c>
      <c r="S4" s="43" t="s">
        <v>70</v>
      </c>
      <c r="T4" s="22" t="s">
        <v>69</v>
      </c>
      <c r="U4" s="44" t="s">
        <v>70</v>
      </c>
    </row>
    <row r="5" spans="1:21" ht="33.75" customHeight="1">
      <c r="A5" s="23" t="s">
        <v>71</v>
      </c>
      <c r="B5" s="24"/>
      <c r="C5" s="25"/>
      <c r="D5" s="26"/>
      <c r="E5" s="25"/>
      <c r="F5" s="27"/>
      <c r="G5" s="25"/>
      <c r="H5" s="28"/>
      <c r="I5" s="40"/>
      <c r="J5" s="28"/>
      <c r="K5" s="40"/>
      <c r="L5" s="28"/>
      <c r="M5" s="40"/>
      <c r="N5" s="27"/>
      <c r="O5" s="40"/>
      <c r="P5" s="28"/>
      <c r="Q5" s="40"/>
      <c r="R5" s="27"/>
      <c r="S5" s="45"/>
      <c r="T5" s="28"/>
      <c r="U5" s="46"/>
    </row>
    <row r="6" spans="1:21" ht="33.75" customHeight="1">
      <c r="A6" s="23" t="s">
        <v>72</v>
      </c>
      <c r="B6" s="24"/>
      <c r="C6" s="29" t="e">
        <f>RANK(B6,$B$6:$B$14)</f>
        <v>#N/A</v>
      </c>
      <c r="D6" s="30"/>
      <c r="E6" s="29" t="e">
        <f>RANK(D6,$D$6:$D$14)</f>
        <v>#N/A</v>
      </c>
      <c r="F6" s="27"/>
      <c r="G6" s="29" t="e">
        <f>RANK(F6,$F$6:$F$14)</f>
        <v>#N/A</v>
      </c>
      <c r="H6" s="28"/>
      <c r="I6" s="29" t="e">
        <f>RANK(H6,$H$6:$H$14)</f>
        <v>#N/A</v>
      </c>
      <c r="J6" s="28"/>
      <c r="K6" s="29" t="e">
        <f>RANK(J6,$J$6:$J$14)</f>
        <v>#N/A</v>
      </c>
      <c r="L6" s="28"/>
      <c r="M6" s="29" t="e">
        <f>RANK(L6,$L$6:$L$14)</f>
        <v>#N/A</v>
      </c>
      <c r="N6" s="27"/>
      <c r="O6" s="29" t="e">
        <f>RANK(N6,$N$6:$N$14)</f>
        <v>#N/A</v>
      </c>
      <c r="P6" s="28"/>
      <c r="Q6" s="29" t="e">
        <f>RANK(P6,$P$6:$P$14)</f>
        <v>#N/A</v>
      </c>
      <c r="R6" s="27"/>
      <c r="S6" s="29" t="e">
        <f>RANK(R6,$R$6:$R$14)</f>
        <v>#N/A</v>
      </c>
      <c r="T6" s="47"/>
      <c r="U6" s="48" t="e">
        <f>RANK(T6,$T$6:$T$14)</f>
        <v>#N/A</v>
      </c>
    </row>
    <row r="7" spans="1:21" ht="33.75" customHeight="1">
      <c r="A7" s="23" t="s">
        <v>74</v>
      </c>
      <c r="B7" s="24"/>
      <c r="C7" s="29" t="e">
        <f aca="true" t="shared" si="0" ref="C7:C14">RANK(B7,$B$6:$B$14)</f>
        <v>#N/A</v>
      </c>
      <c r="D7" s="30"/>
      <c r="E7" s="29" t="e">
        <f aca="true" t="shared" si="1" ref="E7:E14">RANK(D7,$D$6:$D$14)</f>
        <v>#N/A</v>
      </c>
      <c r="F7" s="27"/>
      <c r="G7" s="29" t="e">
        <f aca="true" t="shared" si="2" ref="G7:G14">RANK(F7,$F$6:$F$14)</f>
        <v>#N/A</v>
      </c>
      <c r="H7" s="28"/>
      <c r="I7" s="29" t="e">
        <f aca="true" t="shared" si="3" ref="I7:I14">RANK(H7,$H$6:$H$14)</f>
        <v>#N/A</v>
      </c>
      <c r="J7" s="28"/>
      <c r="K7" s="29" t="e">
        <f aca="true" t="shared" si="4" ref="K7:K14">RANK(J7,$J$6:$J$14)</f>
        <v>#N/A</v>
      </c>
      <c r="L7" s="28"/>
      <c r="M7" s="29" t="e">
        <f aca="true" t="shared" si="5" ref="M7:M14">RANK(L7,$L$6:$L$14)</f>
        <v>#N/A</v>
      </c>
      <c r="N7" s="27"/>
      <c r="O7" s="29" t="e">
        <f aca="true" t="shared" si="6" ref="O7:O14">RANK(N7,$N$6:$N$14)</f>
        <v>#N/A</v>
      </c>
      <c r="P7" s="28"/>
      <c r="Q7" s="29" t="e">
        <f aca="true" t="shared" si="7" ref="Q7:Q14">RANK(P7,$P$6:$P$14)</f>
        <v>#N/A</v>
      </c>
      <c r="R7" s="27"/>
      <c r="S7" s="29" t="e">
        <f aca="true" t="shared" si="8" ref="S7:S14">RANK(R7,$R$6:$R$14)</f>
        <v>#N/A</v>
      </c>
      <c r="T7" s="47"/>
      <c r="U7" s="48" t="e">
        <f aca="true" t="shared" si="9" ref="U7:U14">RANK(T7,$T$6:$T$14)</f>
        <v>#N/A</v>
      </c>
    </row>
    <row r="8" spans="1:21" ht="33.75" customHeight="1">
      <c r="A8" s="23" t="s">
        <v>75</v>
      </c>
      <c r="B8" s="24"/>
      <c r="C8" s="29" t="e">
        <f t="shared" si="0"/>
        <v>#N/A</v>
      </c>
      <c r="D8" s="30"/>
      <c r="E8" s="29" t="e">
        <f t="shared" si="1"/>
        <v>#N/A</v>
      </c>
      <c r="F8" s="27"/>
      <c r="G8" s="29" t="e">
        <f t="shared" si="2"/>
        <v>#N/A</v>
      </c>
      <c r="H8" s="28"/>
      <c r="I8" s="29" t="e">
        <f t="shared" si="3"/>
        <v>#N/A</v>
      </c>
      <c r="J8" s="28"/>
      <c r="K8" s="29" t="e">
        <f t="shared" si="4"/>
        <v>#N/A</v>
      </c>
      <c r="L8" s="28"/>
      <c r="M8" s="29" t="e">
        <f t="shared" si="5"/>
        <v>#N/A</v>
      </c>
      <c r="N8" s="27"/>
      <c r="O8" s="29" t="e">
        <f t="shared" si="6"/>
        <v>#N/A</v>
      </c>
      <c r="P8" s="28"/>
      <c r="Q8" s="29" t="e">
        <f t="shared" si="7"/>
        <v>#N/A</v>
      </c>
      <c r="R8" s="27"/>
      <c r="S8" s="29" t="e">
        <f t="shared" si="8"/>
        <v>#N/A</v>
      </c>
      <c r="T8" s="28"/>
      <c r="U8" s="48" t="e">
        <f t="shared" si="9"/>
        <v>#N/A</v>
      </c>
    </row>
    <row r="9" spans="1:21" ht="33.75" customHeight="1">
      <c r="A9" s="31" t="s">
        <v>76</v>
      </c>
      <c r="B9" s="24"/>
      <c r="C9" s="29" t="e">
        <f t="shared" si="0"/>
        <v>#N/A</v>
      </c>
      <c r="D9" s="30"/>
      <c r="E9" s="29" t="e">
        <f t="shared" si="1"/>
        <v>#N/A</v>
      </c>
      <c r="F9" s="27"/>
      <c r="G9" s="29" t="e">
        <f t="shared" si="2"/>
        <v>#N/A</v>
      </c>
      <c r="H9" s="28"/>
      <c r="I9" s="29" t="e">
        <f t="shared" si="3"/>
        <v>#N/A</v>
      </c>
      <c r="J9" s="28"/>
      <c r="K9" s="29" t="e">
        <f t="shared" si="4"/>
        <v>#N/A</v>
      </c>
      <c r="L9" s="28"/>
      <c r="M9" s="29" t="e">
        <f t="shared" si="5"/>
        <v>#N/A</v>
      </c>
      <c r="N9" s="27"/>
      <c r="O9" s="29" t="e">
        <f t="shared" si="6"/>
        <v>#N/A</v>
      </c>
      <c r="P9" s="28"/>
      <c r="Q9" s="29" t="e">
        <f t="shared" si="7"/>
        <v>#N/A</v>
      </c>
      <c r="R9" s="27"/>
      <c r="S9" s="29" t="e">
        <f t="shared" si="8"/>
        <v>#N/A</v>
      </c>
      <c r="T9" s="28"/>
      <c r="U9" s="48" t="e">
        <f t="shared" si="9"/>
        <v>#N/A</v>
      </c>
    </row>
    <row r="10" spans="1:21" ht="33.75" customHeight="1">
      <c r="A10" s="31" t="s">
        <v>77</v>
      </c>
      <c r="B10" s="24"/>
      <c r="C10" s="29" t="e">
        <f t="shared" si="0"/>
        <v>#N/A</v>
      </c>
      <c r="D10" s="30"/>
      <c r="E10" s="29" t="e">
        <f t="shared" si="1"/>
        <v>#N/A</v>
      </c>
      <c r="F10" s="27"/>
      <c r="G10" s="29" t="e">
        <f t="shared" si="2"/>
        <v>#N/A</v>
      </c>
      <c r="H10" s="28"/>
      <c r="I10" s="29" t="e">
        <f t="shared" si="3"/>
        <v>#N/A</v>
      </c>
      <c r="J10" s="28"/>
      <c r="K10" s="29" t="e">
        <f t="shared" si="4"/>
        <v>#N/A</v>
      </c>
      <c r="L10" s="28"/>
      <c r="M10" s="29" t="e">
        <f t="shared" si="5"/>
        <v>#N/A</v>
      </c>
      <c r="N10" s="27"/>
      <c r="O10" s="29" t="e">
        <f t="shared" si="6"/>
        <v>#N/A</v>
      </c>
      <c r="P10" s="28"/>
      <c r="Q10" s="29" t="e">
        <f t="shared" si="7"/>
        <v>#N/A</v>
      </c>
      <c r="R10" s="27"/>
      <c r="S10" s="29" t="e">
        <f t="shared" si="8"/>
        <v>#N/A</v>
      </c>
      <c r="T10" s="28"/>
      <c r="U10" s="48" t="e">
        <f t="shared" si="9"/>
        <v>#N/A</v>
      </c>
    </row>
    <row r="11" spans="1:21" ht="33.75" customHeight="1">
      <c r="A11" s="31" t="s">
        <v>78</v>
      </c>
      <c r="B11" s="24"/>
      <c r="C11" s="29" t="e">
        <f t="shared" si="0"/>
        <v>#N/A</v>
      </c>
      <c r="D11" s="30"/>
      <c r="E11" s="29" t="e">
        <f t="shared" si="1"/>
        <v>#N/A</v>
      </c>
      <c r="F11" s="27"/>
      <c r="G11" s="29" t="e">
        <f t="shared" si="2"/>
        <v>#N/A</v>
      </c>
      <c r="H11" s="28"/>
      <c r="I11" s="29" t="e">
        <f t="shared" si="3"/>
        <v>#N/A</v>
      </c>
      <c r="J11" s="28"/>
      <c r="K11" s="29" t="e">
        <f t="shared" si="4"/>
        <v>#N/A</v>
      </c>
      <c r="L11" s="28"/>
      <c r="M11" s="29" t="e">
        <f t="shared" si="5"/>
        <v>#N/A</v>
      </c>
      <c r="N11" s="27"/>
      <c r="O11" s="29" t="e">
        <f t="shared" si="6"/>
        <v>#N/A</v>
      </c>
      <c r="P11" s="28"/>
      <c r="Q11" s="29" t="e">
        <f t="shared" si="7"/>
        <v>#N/A</v>
      </c>
      <c r="R11" s="27"/>
      <c r="S11" s="29" t="e">
        <f t="shared" si="8"/>
        <v>#N/A</v>
      </c>
      <c r="T11" s="28"/>
      <c r="U11" s="48" t="e">
        <f t="shared" si="9"/>
        <v>#N/A</v>
      </c>
    </row>
    <row r="12" spans="1:21" ht="33.75" customHeight="1">
      <c r="A12" s="31" t="s">
        <v>79</v>
      </c>
      <c r="B12" s="24"/>
      <c r="C12" s="29" t="e">
        <f t="shared" si="0"/>
        <v>#N/A</v>
      </c>
      <c r="D12" s="30"/>
      <c r="E12" s="29" t="e">
        <f t="shared" si="1"/>
        <v>#N/A</v>
      </c>
      <c r="F12" s="27"/>
      <c r="G12" s="29" t="e">
        <f t="shared" si="2"/>
        <v>#N/A</v>
      </c>
      <c r="H12" s="28"/>
      <c r="I12" s="29" t="e">
        <f t="shared" si="3"/>
        <v>#N/A</v>
      </c>
      <c r="J12" s="28"/>
      <c r="K12" s="29" t="e">
        <f t="shared" si="4"/>
        <v>#N/A</v>
      </c>
      <c r="L12" s="28"/>
      <c r="M12" s="29" t="e">
        <f t="shared" si="5"/>
        <v>#N/A</v>
      </c>
      <c r="N12" s="27"/>
      <c r="O12" s="29" t="e">
        <f t="shared" si="6"/>
        <v>#N/A</v>
      </c>
      <c r="P12" s="28"/>
      <c r="Q12" s="29" t="e">
        <f t="shared" si="7"/>
        <v>#N/A</v>
      </c>
      <c r="R12" s="27"/>
      <c r="S12" s="29" t="e">
        <f t="shared" si="8"/>
        <v>#N/A</v>
      </c>
      <c r="T12" s="28"/>
      <c r="U12" s="48" t="e">
        <f t="shared" si="9"/>
        <v>#N/A</v>
      </c>
    </row>
    <row r="13" spans="1:21" ht="33.75" customHeight="1">
      <c r="A13" s="32" t="s">
        <v>80</v>
      </c>
      <c r="B13" s="24"/>
      <c r="C13" s="29" t="e">
        <f t="shared" si="0"/>
        <v>#N/A</v>
      </c>
      <c r="D13" s="30"/>
      <c r="E13" s="29" t="e">
        <f t="shared" si="1"/>
        <v>#N/A</v>
      </c>
      <c r="F13" s="27"/>
      <c r="G13" s="29" t="e">
        <f t="shared" si="2"/>
        <v>#N/A</v>
      </c>
      <c r="H13" s="28"/>
      <c r="I13" s="29" t="e">
        <f t="shared" si="3"/>
        <v>#N/A</v>
      </c>
      <c r="J13" s="28"/>
      <c r="K13" s="29" t="e">
        <f t="shared" si="4"/>
        <v>#N/A</v>
      </c>
      <c r="L13" s="28"/>
      <c r="M13" s="29" t="e">
        <f t="shared" si="5"/>
        <v>#N/A</v>
      </c>
      <c r="N13" s="27"/>
      <c r="O13" s="29" t="e">
        <f t="shared" si="6"/>
        <v>#N/A</v>
      </c>
      <c r="P13" s="28"/>
      <c r="Q13" s="29" t="e">
        <f t="shared" si="7"/>
        <v>#N/A</v>
      </c>
      <c r="R13" s="27"/>
      <c r="S13" s="29" t="e">
        <f t="shared" si="8"/>
        <v>#N/A</v>
      </c>
      <c r="T13" s="28"/>
      <c r="U13" s="48" t="e">
        <f t="shared" si="9"/>
        <v>#N/A</v>
      </c>
    </row>
    <row r="14" spans="1:21" ht="33.75" customHeight="1">
      <c r="A14" s="33" t="s">
        <v>73</v>
      </c>
      <c r="B14" s="34"/>
      <c r="C14" s="35" t="e">
        <f t="shared" si="0"/>
        <v>#N/A</v>
      </c>
      <c r="D14" s="36"/>
      <c r="E14" s="35" t="e">
        <f t="shared" si="1"/>
        <v>#N/A</v>
      </c>
      <c r="F14" s="37"/>
      <c r="G14" s="35" t="e">
        <f t="shared" si="2"/>
        <v>#N/A</v>
      </c>
      <c r="H14" s="38"/>
      <c r="I14" s="35" t="e">
        <f t="shared" si="3"/>
        <v>#N/A</v>
      </c>
      <c r="J14" s="38"/>
      <c r="K14" s="35" t="e">
        <f t="shared" si="4"/>
        <v>#N/A</v>
      </c>
      <c r="L14" s="38"/>
      <c r="M14" s="35" t="e">
        <f t="shared" si="5"/>
        <v>#N/A</v>
      </c>
      <c r="N14" s="37"/>
      <c r="O14" s="35" t="e">
        <f t="shared" si="6"/>
        <v>#N/A</v>
      </c>
      <c r="P14" s="38"/>
      <c r="Q14" s="35" t="e">
        <f t="shared" si="7"/>
        <v>#N/A</v>
      </c>
      <c r="R14" s="37"/>
      <c r="S14" s="35" t="e">
        <f t="shared" si="8"/>
        <v>#N/A</v>
      </c>
      <c r="T14" s="38"/>
      <c r="U14" s="49" t="e">
        <f t="shared" si="9"/>
        <v>#N/A</v>
      </c>
    </row>
    <row r="15" spans="1:21" ht="27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339" t="s">
        <v>118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15"/>
      <c r="O1" s="15"/>
      <c r="P1" s="15"/>
      <c r="Q1" s="15"/>
    </row>
    <row r="2" spans="1:17" ht="45.75" customHeight="1">
      <c r="A2" s="375" t="s">
        <v>65</v>
      </c>
      <c r="B2" s="370" t="s">
        <v>119</v>
      </c>
      <c r="C2" s="370"/>
      <c r="D2" s="370"/>
      <c r="E2" s="370"/>
      <c r="F2" s="371" t="s">
        <v>120</v>
      </c>
      <c r="G2" s="371"/>
      <c r="H2" s="371"/>
      <c r="I2" s="371"/>
      <c r="J2" s="370" t="s">
        <v>121</v>
      </c>
      <c r="K2" s="370"/>
      <c r="L2" s="370"/>
      <c r="M2" s="372"/>
      <c r="N2" s="16"/>
      <c r="O2" s="16"/>
      <c r="P2" s="16"/>
      <c r="Q2" s="16"/>
    </row>
    <row r="3" spans="1:13" ht="21.75" customHeight="1">
      <c r="A3" s="348"/>
      <c r="B3" s="373" t="s">
        <v>122</v>
      </c>
      <c r="C3" s="373"/>
      <c r="D3" s="373"/>
      <c r="E3" s="373"/>
      <c r="F3" s="374" t="s">
        <v>122</v>
      </c>
      <c r="G3" s="374"/>
      <c r="H3" s="374"/>
      <c r="I3" s="374"/>
      <c r="J3" s="373" t="s">
        <v>122</v>
      </c>
      <c r="K3" s="373"/>
      <c r="L3" s="373"/>
      <c r="M3" s="345"/>
    </row>
    <row r="4" spans="1:13" ht="34.5" customHeight="1">
      <c r="A4" s="348"/>
      <c r="B4" s="2" t="s">
        <v>83</v>
      </c>
      <c r="C4" s="2" t="s">
        <v>70</v>
      </c>
      <c r="D4" s="3" t="s">
        <v>69</v>
      </c>
      <c r="E4" s="2" t="s">
        <v>70</v>
      </c>
      <c r="F4" s="2" t="s">
        <v>83</v>
      </c>
      <c r="G4" s="2" t="s">
        <v>70</v>
      </c>
      <c r="H4" s="2" t="s">
        <v>69</v>
      </c>
      <c r="I4" s="2" t="s">
        <v>70</v>
      </c>
      <c r="J4" s="2" t="s">
        <v>83</v>
      </c>
      <c r="K4" s="2" t="s">
        <v>70</v>
      </c>
      <c r="L4" s="2" t="s">
        <v>69</v>
      </c>
      <c r="M4" s="17" t="s">
        <v>70</v>
      </c>
    </row>
    <row r="5" spans="1:13" ht="33" customHeight="1">
      <c r="A5" s="4" t="s">
        <v>71</v>
      </c>
      <c r="B5" s="5"/>
      <c r="C5" s="6"/>
      <c r="D5" s="7"/>
      <c r="E5" s="8"/>
      <c r="F5" s="5"/>
      <c r="G5" s="6"/>
      <c r="H5" s="7"/>
      <c r="I5" s="8"/>
      <c r="J5" s="5"/>
      <c r="K5" s="6"/>
      <c r="L5" s="7"/>
      <c r="M5" s="18"/>
    </row>
    <row r="6" spans="1:13" ht="33" customHeight="1">
      <c r="A6" s="9" t="s">
        <v>72</v>
      </c>
      <c r="B6" s="5"/>
      <c r="C6" s="10" t="e">
        <f>RANK(B6,$B$6:$B$13)</f>
        <v>#N/A</v>
      </c>
      <c r="D6" s="7"/>
      <c r="E6" s="10" t="e">
        <f>RANK(D6,$D$6:$D$13)</f>
        <v>#N/A</v>
      </c>
      <c r="F6" s="5"/>
      <c r="G6" s="10" t="e">
        <f>RANK(F6,$F$6:$F$13)</f>
        <v>#N/A</v>
      </c>
      <c r="H6" s="7"/>
      <c r="I6" s="10" t="e">
        <f>RANK(H6,$H$6:$H$13)</f>
        <v>#N/A</v>
      </c>
      <c r="J6" s="5"/>
      <c r="K6" s="10" t="e">
        <f>RANK(J6,$J$6:$J$13)</f>
        <v>#N/A</v>
      </c>
      <c r="L6" s="7"/>
      <c r="M6" s="19" t="e">
        <f>RANK(L6,$L$6:$L$13)</f>
        <v>#N/A</v>
      </c>
    </row>
    <row r="7" spans="1:13" ht="33" customHeight="1">
      <c r="A7" s="9" t="s">
        <v>74</v>
      </c>
      <c r="B7" s="5"/>
      <c r="C7" s="10" t="e">
        <f aca="true" t="shared" si="0" ref="C7:C13">RANK(B7,$B$6:$B$13)</f>
        <v>#N/A</v>
      </c>
      <c r="D7" s="7"/>
      <c r="E7" s="10" t="e">
        <f aca="true" t="shared" si="1" ref="E7:E13">RANK(D7,$D$6:$D$13)</f>
        <v>#N/A</v>
      </c>
      <c r="F7" s="5"/>
      <c r="G7" s="10" t="e">
        <f aca="true" t="shared" si="2" ref="G7:G13">RANK(F7,$F$6:$F$13)</f>
        <v>#N/A</v>
      </c>
      <c r="H7" s="7"/>
      <c r="I7" s="10" t="e">
        <f aca="true" t="shared" si="3" ref="I7:I13">RANK(H7,$H$6:$H$13)</f>
        <v>#N/A</v>
      </c>
      <c r="J7" s="5"/>
      <c r="K7" s="10" t="e">
        <f aca="true" t="shared" si="4" ref="K7:K13">RANK(J7,$J$6:$J$13)</f>
        <v>#N/A</v>
      </c>
      <c r="L7" s="7"/>
      <c r="M7" s="19" t="e">
        <f aca="true" t="shared" si="5" ref="M7:M13">RANK(L7,$L$6:$L$13)</f>
        <v>#N/A</v>
      </c>
    </row>
    <row r="8" spans="1:13" ht="33" customHeight="1">
      <c r="A8" s="9" t="s">
        <v>75</v>
      </c>
      <c r="B8" s="5"/>
      <c r="C8" s="10" t="e">
        <f t="shared" si="0"/>
        <v>#N/A</v>
      </c>
      <c r="D8" s="7"/>
      <c r="E8" s="10" t="e">
        <f t="shared" si="1"/>
        <v>#N/A</v>
      </c>
      <c r="F8" s="5"/>
      <c r="G8" s="10" t="e">
        <f t="shared" si="2"/>
        <v>#N/A</v>
      </c>
      <c r="H8" s="7"/>
      <c r="I8" s="10" t="e">
        <f t="shared" si="3"/>
        <v>#N/A</v>
      </c>
      <c r="J8" s="5"/>
      <c r="K8" s="10" t="e">
        <f t="shared" si="4"/>
        <v>#N/A</v>
      </c>
      <c r="L8" s="7"/>
      <c r="M8" s="19" t="e">
        <f t="shared" si="5"/>
        <v>#N/A</v>
      </c>
    </row>
    <row r="9" spans="1:13" ht="33" customHeight="1">
      <c r="A9" s="9" t="s">
        <v>76</v>
      </c>
      <c r="B9" s="5"/>
      <c r="C9" s="10" t="e">
        <f t="shared" si="0"/>
        <v>#N/A</v>
      </c>
      <c r="D9" s="7"/>
      <c r="E9" s="10" t="e">
        <f t="shared" si="1"/>
        <v>#N/A</v>
      </c>
      <c r="F9" s="5"/>
      <c r="G9" s="10" t="e">
        <f t="shared" si="2"/>
        <v>#N/A</v>
      </c>
      <c r="H9" s="7"/>
      <c r="I9" s="10" t="e">
        <f t="shared" si="3"/>
        <v>#N/A</v>
      </c>
      <c r="J9" s="5"/>
      <c r="K9" s="10" t="e">
        <f t="shared" si="4"/>
        <v>#N/A</v>
      </c>
      <c r="L9" s="7"/>
      <c r="M9" s="19" t="e">
        <f t="shared" si="5"/>
        <v>#N/A</v>
      </c>
    </row>
    <row r="10" spans="1:13" ht="33" customHeight="1">
      <c r="A10" s="9" t="s">
        <v>77</v>
      </c>
      <c r="B10" s="5"/>
      <c r="C10" s="10" t="e">
        <f t="shared" si="0"/>
        <v>#N/A</v>
      </c>
      <c r="D10" s="7"/>
      <c r="E10" s="10" t="e">
        <f t="shared" si="1"/>
        <v>#N/A</v>
      </c>
      <c r="F10" s="5"/>
      <c r="G10" s="10" t="e">
        <f t="shared" si="2"/>
        <v>#N/A</v>
      </c>
      <c r="H10" s="7"/>
      <c r="I10" s="10" t="e">
        <f t="shared" si="3"/>
        <v>#N/A</v>
      </c>
      <c r="J10" s="5"/>
      <c r="K10" s="10" t="e">
        <f t="shared" si="4"/>
        <v>#N/A</v>
      </c>
      <c r="L10" s="7"/>
      <c r="M10" s="19" t="e">
        <f t="shared" si="5"/>
        <v>#N/A</v>
      </c>
    </row>
    <row r="11" spans="1:13" ht="33" customHeight="1">
      <c r="A11" s="9" t="s">
        <v>78</v>
      </c>
      <c r="B11" s="5"/>
      <c r="C11" s="10" t="e">
        <f t="shared" si="0"/>
        <v>#N/A</v>
      </c>
      <c r="D11" s="7"/>
      <c r="E11" s="10" t="e">
        <f t="shared" si="1"/>
        <v>#N/A</v>
      </c>
      <c r="F11" s="5"/>
      <c r="G11" s="10" t="e">
        <f t="shared" si="2"/>
        <v>#N/A</v>
      </c>
      <c r="H11" s="7"/>
      <c r="I11" s="10" t="e">
        <f t="shared" si="3"/>
        <v>#N/A</v>
      </c>
      <c r="J11" s="5"/>
      <c r="K11" s="10" t="e">
        <f t="shared" si="4"/>
        <v>#N/A</v>
      </c>
      <c r="L11" s="7"/>
      <c r="M11" s="19" t="e">
        <f t="shared" si="5"/>
        <v>#N/A</v>
      </c>
    </row>
    <row r="12" spans="1:13" ht="33" customHeight="1">
      <c r="A12" s="9" t="s">
        <v>79</v>
      </c>
      <c r="B12" s="5"/>
      <c r="C12" s="10" t="e">
        <f t="shared" si="0"/>
        <v>#N/A</v>
      </c>
      <c r="D12" s="7"/>
      <c r="E12" s="10" t="e">
        <f t="shared" si="1"/>
        <v>#N/A</v>
      </c>
      <c r="F12" s="5"/>
      <c r="G12" s="10" t="e">
        <f t="shared" si="2"/>
        <v>#N/A</v>
      </c>
      <c r="H12" s="7"/>
      <c r="I12" s="10" t="e">
        <f t="shared" si="3"/>
        <v>#N/A</v>
      </c>
      <c r="J12" s="5"/>
      <c r="K12" s="10" t="e">
        <f t="shared" si="4"/>
        <v>#N/A</v>
      </c>
      <c r="L12" s="7"/>
      <c r="M12" s="19" t="e">
        <f t="shared" si="5"/>
        <v>#N/A</v>
      </c>
    </row>
    <row r="13" spans="1:13" ht="33" customHeight="1">
      <c r="A13" s="11" t="s">
        <v>80</v>
      </c>
      <c r="B13" s="12"/>
      <c r="C13" s="13" t="e">
        <f t="shared" si="0"/>
        <v>#N/A</v>
      </c>
      <c r="D13" s="14"/>
      <c r="E13" s="13" t="e">
        <f t="shared" si="1"/>
        <v>#N/A</v>
      </c>
      <c r="F13" s="12"/>
      <c r="G13" s="13" t="e">
        <f t="shared" si="2"/>
        <v>#N/A</v>
      </c>
      <c r="H13" s="14"/>
      <c r="I13" s="13" t="e">
        <f t="shared" si="3"/>
        <v>#N/A</v>
      </c>
      <c r="J13" s="12"/>
      <c r="K13" s="13" t="e">
        <f t="shared" si="4"/>
        <v>#N/A</v>
      </c>
      <c r="L13" s="14"/>
      <c r="M13" s="20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王蕾(王蕾:确认发布平台-其他)</cp:lastModifiedBy>
  <cp:lastPrinted>2020-12-16T11:11:01Z</cp:lastPrinted>
  <dcterms:created xsi:type="dcterms:W3CDTF">2014-02-20T02:54:13Z</dcterms:created>
  <dcterms:modified xsi:type="dcterms:W3CDTF">2020-12-16T11:23:00Z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